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36" tabRatio="601" activeTab="0"/>
  </bookViews>
  <sheets>
    <sheet name="WYKAZ POJAZDÓW" sheetId="1" r:id="rId1"/>
  </sheets>
  <definedNames>
    <definedName name="_xlnm.Print_Area" localSheetId="0">'WYKAZ POJAZDÓW'!$A$1:$W$55</definedName>
  </definedNames>
  <calcPr fullCalcOnLoad="1"/>
</workbook>
</file>

<file path=xl/sharedStrings.xml><?xml version="1.0" encoding="utf-8"?>
<sst xmlns="http://schemas.openxmlformats.org/spreadsheetml/2006/main" count="579" uniqueCount="189">
  <si>
    <t>Lp.</t>
  </si>
  <si>
    <t>Marka</t>
  </si>
  <si>
    <t>Nr rej.</t>
  </si>
  <si>
    <t>Nr nadwozia / nr VIN</t>
  </si>
  <si>
    <t>od</t>
  </si>
  <si>
    <t>do</t>
  </si>
  <si>
    <t>CIĄGNIK</t>
  </si>
  <si>
    <t>x</t>
  </si>
  <si>
    <t>OC</t>
  </si>
  <si>
    <t>lampa "kogut"</t>
  </si>
  <si>
    <t>AUTOSAN</t>
  </si>
  <si>
    <t>PRZYCZEPA</t>
  </si>
  <si>
    <t>AUTOSAN0000004758</t>
  </si>
  <si>
    <t>14.07.1997</t>
  </si>
  <si>
    <t>URSUS U-4512</t>
  </si>
  <si>
    <t>PO151696</t>
  </si>
  <si>
    <t>AUTOSAN D-47</t>
  </si>
  <si>
    <t>SWNB75000X0006194</t>
  </si>
  <si>
    <t>06.12.1999</t>
  </si>
  <si>
    <t>13.08.1992</t>
  </si>
  <si>
    <t>STAR 200</t>
  </si>
  <si>
    <t>A2000274227</t>
  </si>
  <si>
    <t>28.05.1990</t>
  </si>
  <si>
    <t>lampa "kogut" ogr. prędkości tachograf</t>
  </si>
  <si>
    <t>samochód ciężarowy (skrzynia)</t>
  </si>
  <si>
    <t>WV1ZZZ7JZ9X001540</t>
  </si>
  <si>
    <t>24.07.2008</t>
  </si>
  <si>
    <t>belka sygnal.</t>
  </si>
  <si>
    <t>13.05.1986</t>
  </si>
  <si>
    <t>samochód ciężarowy (furgon)</t>
  </si>
  <si>
    <t>WV3ZZZ7JZ9X001513</t>
  </si>
  <si>
    <t>21.08.2008</t>
  </si>
  <si>
    <t>HSW  9.50</t>
  </si>
  <si>
    <t>Zakres ubezpieczenia</t>
  </si>
  <si>
    <t>Liczba miejsc</t>
  </si>
  <si>
    <t>Rok prod.</t>
  </si>
  <si>
    <t>Ładow. Kg</t>
  </si>
  <si>
    <t>Rodzaj pojazdu</t>
  </si>
  <si>
    <t>Poj. ccm  moc</t>
  </si>
  <si>
    <t>Data 1 rejestr.</t>
  </si>
  <si>
    <t>okres ubezp.</t>
  </si>
  <si>
    <t>VOLKSWAGEN POLO</t>
  </si>
  <si>
    <t>osobowy</t>
  </si>
  <si>
    <t>WVWZZZ9NZ9Y025315</t>
  </si>
  <si>
    <t>X</t>
  </si>
  <si>
    <t>WFOVXXBDFV4C65393</t>
  </si>
  <si>
    <t>28.10.2004</t>
  </si>
  <si>
    <t>URSUS MF-255</t>
  </si>
  <si>
    <t>ciągnik</t>
  </si>
  <si>
    <t>Autosan D-732</t>
  </si>
  <si>
    <t>przyczepa</t>
  </si>
  <si>
    <t>Skoda Felicia</t>
  </si>
  <si>
    <t>2715153781136M</t>
  </si>
  <si>
    <t>10.09.1991</t>
  </si>
  <si>
    <t>21.09.1998</t>
  </si>
  <si>
    <t>WV2ZZZZ0Z1X003588</t>
  </si>
  <si>
    <t>03.01.2001</t>
  </si>
  <si>
    <t>WFOLXXGGVLWO92266</t>
  </si>
  <si>
    <t>07.08.1998</t>
  </si>
  <si>
    <t>Ford Transit</t>
  </si>
  <si>
    <t>Volkswagen T4</t>
  </si>
  <si>
    <t>Ford Transit Furgon</t>
  </si>
  <si>
    <t>Ursus C 355</t>
  </si>
  <si>
    <t>Autosan D-36</t>
  </si>
  <si>
    <t xml:space="preserve">Renault Trafic Phase 2 Kombi </t>
  </si>
  <si>
    <t>VF1JLBHB6AV361909</t>
  </si>
  <si>
    <t>10.02.2010</t>
  </si>
  <si>
    <t>07.06.1974</t>
  </si>
  <si>
    <t>10.01.1967</t>
  </si>
  <si>
    <t>29.11.1977</t>
  </si>
  <si>
    <t>wywrotka SAM</t>
  </si>
  <si>
    <t xml:space="preserve">PRZYCZEPA CIĘŻAROWA </t>
  </si>
  <si>
    <t>POL MOT</t>
  </si>
  <si>
    <t>HPA1CSB18509</t>
  </si>
  <si>
    <t>FIAT FIORINO</t>
  </si>
  <si>
    <t>ZFA22500000149225</t>
  </si>
  <si>
    <t xml:space="preserve">Przebieg w km </t>
  </si>
  <si>
    <t xml:space="preserve">Data nstepnego badania technicznego </t>
  </si>
  <si>
    <t>nie dotyczy</t>
  </si>
  <si>
    <t>NIEWIADÓW 7524</t>
  </si>
  <si>
    <t>ŚWIDNIK WSK 1.92</t>
  </si>
  <si>
    <t>VOLKSWAGEN TRANSPORTER T5</t>
  </si>
  <si>
    <t xml:space="preserve">nie podlega </t>
  </si>
  <si>
    <t>35 kW</t>
  </si>
  <si>
    <t>brak</t>
  </si>
  <si>
    <t>Zabezpieczenia przeciwkradzież.</t>
  </si>
  <si>
    <t>03.06.1983</t>
  </si>
  <si>
    <t>ciężarowy</t>
  </si>
  <si>
    <t>Wyposażenie ponad-standardowe</t>
  </si>
  <si>
    <t>niie dotyczy</t>
  </si>
  <si>
    <t>DOM POMOCY SPOŁECZNEJ, ŚNIATOWO, 72-400 Kamień Pomorski, NIP: 8571054499, REGON: 0000293947</t>
  </si>
  <si>
    <t>ZARZĄD DRÓG POWIATOWYCH w Kamieniu Pomorskim ul. Nowoprojektowana 1, 72-400 Kamień Pomorski, NIP: 9860132705, REGON: 812510511</t>
  </si>
  <si>
    <t>STAROSTWO POWIATOWE w Kamieniu Pomorskim ul. Wolińska 7b, 72-400 Kamień Pomorski, NIP: 9860067557, REGON: 811772150</t>
  </si>
  <si>
    <t xml:space="preserve">Wartość brutto w PLN </t>
  </si>
  <si>
    <t>2496/ 51 kW</t>
  </si>
  <si>
    <t>1896/ 50 kW</t>
  </si>
  <si>
    <t>2000/ 74 kW</t>
  </si>
  <si>
    <t>3120/ 39 kW</t>
  </si>
  <si>
    <t>3860/ 44,0 kW</t>
  </si>
  <si>
    <t>6842/ 110 kW</t>
  </si>
  <si>
    <t>1896/ 75 kW</t>
  </si>
  <si>
    <t>4485/ 74 kW</t>
  </si>
  <si>
    <t>4400/ 74,90 kW</t>
  </si>
  <si>
    <t>1422/ 51,00 kW</t>
  </si>
  <si>
    <t>koparko-ładowarka</t>
  </si>
  <si>
    <t>Centrum Obsługi Placówek Opiekuńczo-Wychowawczych w Wisełce, ul. Leśna 4a, 72-513 Wisełka, REGON: 321365339</t>
  </si>
  <si>
    <t>OC+NW</t>
  </si>
  <si>
    <t xml:space="preserve">OC+AC+NW </t>
  </si>
  <si>
    <t>Volkswagen Caddy</t>
  </si>
  <si>
    <t>ZKA 23565</t>
  </si>
  <si>
    <t>1896/ 77 kW</t>
  </si>
  <si>
    <t>WV2ZZZ2KZ8X134255</t>
  </si>
  <si>
    <t>14.04.2008, w Polsce 17.03.2011</t>
  </si>
  <si>
    <t>Ford Transit Custom 2.0 TDCI 130 KM M6 Trend Kombi M1 310 L2</t>
  </si>
  <si>
    <t>osobowy do przewozu osób niepełnospr.</t>
  </si>
  <si>
    <t>WF01XXTTG1HM08072</t>
  </si>
  <si>
    <t>06.06.2017</t>
  </si>
  <si>
    <t>OC+AC+NW</t>
  </si>
  <si>
    <t>DAF LF 55.220 E4</t>
  </si>
  <si>
    <t>6692/ 10765 kg</t>
  </si>
  <si>
    <t>x/ 18000</t>
  </si>
  <si>
    <t>XLRAE55GF0L359083</t>
  </si>
  <si>
    <t>26.05.2010</t>
  </si>
  <si>
    <t>IVECO DAILY</t>
  </si>
  <si>
    <t>ZKA28090</t>
  </si>
  <si>
    <t>ZCFC3583005682527</t>
  </si>
  <si>
    <t>23.08.2017</t>
  </si>
  <si>
    <t>FARO FA75</t>
  </si>
  <si>
    <t>ZKA68AY</t>
  </si>
  <si>
    <t>przyczepka lekka wraz z zabudową - rębak rozdrabniacz do gałęzi</t>
  </si>
  <si>
    <t>SVNFA75000G001651</t>
  </si>
  <si>
    <t>OC+AC</t>
  </si>
  <si>
    <t>zabudowa - rozdrabniacz do gałęzi</t>
  </si>
  <si>
    <t>ZKAE249</t>
  </si>
  <si>
    <t>ZKA10117</t>
  </si>
  <si>
    <t>ZKAT131</t>
  </si>
  <si>
    <t>ZKAP368</t>
  </si>
  <si>
    <t>ZKA27677</t>
  </si>
  <si>
    <t>ZESPÓŁ SZKÓŁ PONADPODSTAWOWYCH w Benicach, Benice 12a 72-400 Kamień Pomorski, NIP: 8571506412, REGON: 812391696</t>
  </si>
  <si>
    <t>SZB093K</t>
  </si>
  <si>
    <t>SZF880R</t>
  </si>
  <si>
    <t>ZKAT026</t>
  </si>
  <si>
    <t>ZKA06440</t>
  </si>
  <si>
    <t>SZF882R</t>
  </si>
  <si>
    <t>ZESPÓŁ SZKÓŁ PONADPOSTAWOWYCH, UL. Wolińska 7a, 72-400 Kamień Pomorski, NIP: 8571063877, REGON: 000181987</t>
  </si>
  <si>
    <t>ZKAJ418</t>
  </si>
  <si>
    <t>ZESPÓŁ SZKÓŁ PONADPODSTAWOWYCH w Wolinie, ul. Słowiańska 2, 72-510 Wolin, NIP: 8551338549, REGON: 000099620</t>
  </si>
  <si>
    <t>ZKAA539</t>
  </si>
  <si>
    <t>ZETOR PROXIMA GP 110</t>
  </si>
  <si>
    <t>ZKATC24</t>
  </si>
  <si>
    <t>4156/ 78,4 kW</t>
  </si>
  <si>
    <t>000R3B4R41VL01813</t>
  </si>
  <si>
    <t>światła robocze</t>
  </si>
  <si>
    <t>METALTECH DBM 6001</t>
  </si>
  <si>
    <t>ZKA22CR</t>
  </si>
  <si>
    <t>przyczepa ciężarowa rolnicza</t>
  </si>
  <si>
    <t>D06210100</t>
  </si>
  <si>
    <t>ZKA60AG</t>
  </si>
  <si>
    <t>ZKAP520</t>
  </si>
  <si>
    <t>ZKAP442</t>
  </si>
  <si>
    <t>ZKAP443</t>
  </si>
  <si>
    <t>ZKAV990</t>
  </si>
  <si>
    <t>ZKA06121</t>
  </si>
  <si>
    <t>ZKA06353</t>
  </si>
  <si>
    <t>ZKAT639</t>
  </si>
  <si>
    <t>ZKA11530</t>
  </si>
  <si>
    <t>ZKA23720</t>
  </si>
  <si>
    <t>ZKAU437</t>
  </si>
  <si>
    <t>1636 mtg</t>
  </si>
  <si>
    <t>OPEL CROSSLAND</t>
  </si>
  <si>
    <t>1199 / 61 kW</t>
  </si>
  <si>
    <t>W0V7D9EE4L4413246</t>
  </si>
  <si>
    <t>ZKA38083</t>
  </si>
  <si>
    <t>OC+AC+NW+Ass</t>
  </si>
  <si>
    <t>OC+NW+Ass</t>
  </si>
  <si>
    <t>AC+NW+Ass</t>
  </si>
  <si>
    <t>OC+AC+NNW+Ass</t>
  </si>
  <si>
    <t>OC - odpowiedzialność cywilna posiadaczy pojazdów mechanicznych; AC - autocasco wraz z ryzykiem kradzieży; NW - następstwa nieszczęśliwych wypadków; Ass - assistance dla pojazdów osobowych, ciężarowo-osobowych i ciężarowych do 3,5 t.</t>
  </si>
  <si>
    <t xml:space="preserve">Stawki i składki dla poszczególnych pojazdów należy podać na okres 1 roku. Następnie należy zsumować wszystkie składki na okres 1 roku. </t>
  </si>
  <si>
    <t xml:space="preserve">Składka na okres trzech lat wynika z przemnożenia składki rocznej przez trzy. </t>
  </si>
  <si>
    <t xml:space="preserve">KALKULACJA SKŁADKI </t>
  </si>
  <si>
    <t xml:space="preserve">SKŁADKA ROCZNA OC W PLN </t>
  </si>
  <si>
    <t>STAWKA ROCZNA  AC W %</t>
  </si>
  <si>
    <t>SKŁADKA ROCZNA  AC W PLN</t>
  </si>
  <si>
    <t>SKŁADKA ROCZNA NW W PLN</t>
  </si>
  <si>
    <t>SKŁADKA ROCZNA  Ass W PLN</t>
  </si>
  <si>
    <t xml:space="preserve">RAZEM POSZCZEGÓLNE RYZYKA </t>
  </si>
  <si>
    <t xml:space="preserve">RAZEM NA OKRES 1 ROKU </t>
  </si>
  <si>
    <t>RAZEM - UBEZPIECZENIA KOMUNIKACYJNE NA OKRES 3 LAT SUMA RAZEM DLA CZĘŚCI II ZAMÓWIENIA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</si>
</sst>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yyyy\-mm\-dd;@"/>
  </numFmts>
  <fonts count="4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sz val="10"/>
      <name val="Lucida Sans"/>
      <family val="2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8" fillId="33" borderId="0" xfId="57" applyFont="1" applyFill="1" applyAlignment="1">
      <alignment vertical="center" wrapText="1"/>
      <protection/>
    </xf>
    <xf numFmtId="0" fontId="9" fillId="33" borderId="0" xfId="57" applyFont="1" applyFill="1" applyAlignment="1">
      <alignment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 wrapText="1"/>
      <protection/>
    </xf>
    <xf numFmtId="4" fontId="6" fillId="34" borderId="11" xfId="55" applyNumberFormat="1" applyFont="1" applyFill="1" applyBorder="1" applyAlignment="1">
      <alignment horizontal="center" vertical="center" wrapText="1"/>
      <protection/>
    </xf>
    <xf numFmtId="14" fontId="5" fillId="34" borderId="11" xfId="55" applyNumberFormat="1" applyFont="1" applyFill="1" applyBorder="1" applyAlignment="1">
      <alignment horizontal="center" vertical="center" wrapText="1"/>
      <protection/>
    </xf>
    <xf numFmtId="166" fontId="5" fillId="34" borderId="11" xfId="55" applyNumberFormat="1" applyFont="1" applyFill="1" applyBorder="1" applyAlignment="1">
      <alignment horizontal="center" vertical="center" wrapText="1"/>
      <protection/>
    </xf>
    <xf numFmtId="3" fontId="5" fillId="34" borderId="11" xfId="55" applyNumberFormat="1" applyFont="1" applyFill="1" applyBorder="1" applyAlignment="1">
      <alignment horizontal="center" vertical="center" wrapText="1"/>
      <protection/>
    </xf>
    <xf numFmtId="3" fontId="7" fillId="34" borderId="11" xfId="55" applyNumberFormat="1" applyFont="1" applyFill="1" applyBorder="1" applyAlignment="1">
      <alignment horizontal="center" vertical="center" wrapText="1"/>
      <protection/>
    </xf>
    <xf numFmtId="14" fontId="7" fillId="34" borderId="12" xfId="55" applyNumberFormat="1" applyFont="1" applyFill="1" applyBorder="1" applyAlignment="1">
      <alignment horizontal="center" vertical="center" wrapText="1"/>
      <protection/>
    </xf>
    <xf numFmtId="0" fontId="5" fillId="34" borderId="13" xfId="55" applyFont="1" applyFill="1" applyBorder="1" applyAlignment="1">
      <alignment horizontal="center" vertical="center" wrapText="1"/>
      <protection/>
    </xf>
    <xf numFmtId="0" fontId="5" fillId="34" borderId="14" xfId="55" applyFont="1" applyFill="1" applyBorder="1" applyAlignment="1">
      <alignment horizontal="center" vertical="center" wrapText="1"/>
      <protection/>
    </xf>
    <xf numFmtId="4" fontId="6" fillId="34" borderId="14" xfId="55" applyNumberFormat="1" applyFont="1" applyFill="1" applyBorder="1" applyAlignment="1">
      <alignment horizontal="center" vertical="center" wrapText="1"/>
      <protection/>
    </xf>
    <xf numFmtId="14" fontId="5" fillId="34" borderId="14" xfId="55" applyNumberFormat="1" applyFont="1" applyFill="1" applyBorder="1" applyAlignment="1">
      <alignment horizontal="center" vertical="center" wrapText="1"/>
      <protection/>
    </xf>
    <xf numFmtId="166" fontId="5" fillId="34" borderId="14" xfId="55" applyNumberFormat="1" applyFont="1" applyFill="1" applyBorder="1" applyAlignment="1">
      <alignment horizontal="center" vertical="center" wrapText="1"/>
      <protection/>
    </xf>
    <xf numFmtId="3" fontId="5" fillId="34" borderId="14" xfId="55" applyNumberFormat="1" applyFont="1" applyFill="1" applyBorder="1" applyAlignment="1">
      <alignment horizontal="center" vertical="center" wrapText="1"/>
      <protection/>
    </xf>
    <xf numFmtId="3" fontId="7" fillId="34" borderId="14" xfId="55" applyNumberFormat="1" applyFont="1" applyFill="1" applyBorder="1" applyAlignment="1">
      <alignment horizontal="center" vertical="center" wrapText="1"/>
      <protection/>
    </xf>
    <xf numFmtId="14" fontId="7" fillId="34" borderId="15" xfId="55" applyNumberFormat="1" applyFont="1" applyFill="1" applyBorder="1" applyAlignment="1">
      <alignment horizontal="center" vertical="center" wrapText="1"/>
      <protection/>
    </xf>
    <xf numFmtId="166" fontId="6" fillId="34" borderId="14" xfId="55" applyNumberFormat="1" applyFont="1" applyFill="1" applyBorder="1" applyAlignment="1">
      <alignment horizontal="center" vertical="center" wrapText="1"/>
      <protection/>
    </xf>
    <xf numFmtId="14" fontId="5" fillId="34" borderId="11" xfId="57" applyNumberFormat="1" applyFont="1" applyFill="1" applyBorder="1" applyAlignment="1">
      <alignment horizontal="center" vertical="center" wrapText="1"/>
      <protection/>
    </xf>
    <xf numFmtId="3" fontId="5" fillId="34" borderId="11" xfId="57" applyNumberFormat="1" applyFont="1" applyFill="1" applyBorder="1" applyAlignment="1">
      <alignment horizontal="center" vertical="center" wrapText="1"/>
      <protection/>
    </xf>
    <xf numFmtId="14" fontId="5" fillId="34" borderId="12" xfId="57" applyNumberFormat="1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14" fontId="5" fillId="34" borderId="14" xfId="57" applyNumberFormat="1" applyFont="1" applyFill="1" applyBorder="1" applyAlignment="1">
      <alignment horizontal="center" vertical="center" wrapText="1"/>
      <protection/>
    </xf>
    <xf numFmtId="166" fontId="5" fillId="34" borderId="14" xfId="57" applyNumberFormat="1" applyFont="1" applyFill="1" applyBorder="1" applyAlignment="1">
      <alignment horizontal="center" vertical="center" wrapText="1"/>
      <protection/>
    </xf>
    <xf numFmtId="14" fontId="5" fillId="34" borderId="15" xfId="57" applyNumberFormat="1" applyFont="1" applyFill="1" applyBorder="1" applyAlignment="1">
      <alignment horizontal="center" vertical="center" wrapText="1"/>
      <protection/>
    </xf>
    <xf numFmtId="14" fontId="5" fillId="34" borderId="16" xfId="57" applyNumberFormat="1" applyFont="1" applyFill="1" applyBorder="1" applyAlignment="1">
      <alignment horizontal="center" vertical="center" wrapText="1"/>
      <protection/>
    </xf>
    <xf numFmtId="0" fontId="5" fillId="34" borderId="17" xfId="57" applyFont="1" applyFill="1" applyBorder="1" applyAlignment="1">
      <alignment horizontal="center" vertical="center" wrapText="1"/>
      <protection/>
    </xf>
    <xf numFmtId="0" fontId="5" fillId="34" borderId="18" xfId="55" applyFont="1" applyFill="1" applyBorder="1" applyAlignment="1">
      <alignment horizontal="center" vertical="center" wrapText="1"/>
      <protection/>
    </xf>
    <xf numFmtId="4" fontId="6" fillId="34" borderId="18" xfId="55" applyNumberFormat="1" applyFont="1" applyFill="1" applyBorder="1" applyAlignment="1">
      <alignment horizontal="center" vertical="center" wrapText="1"/>
      <protection/>
    </xf>
    <xf numFmtId="14" fontId="5" fillId="34" borderId="18" xfId="55" applyNumberFormat="1" applyFont="1" applyFill="1" applyBorder="1" applyAlignment="1">
      <alignment horizontal="center" vertical="center" wrapText="1"/>
      <protection/>
    </xf>
    <xf numFmtId="166" fontId="5" fillId="34" borderId="18" xfId="55" applyNumberFormat="1" applyFont="1" applyFill="1" applyBorder="1" applyAlignment="1">
      <alignment horizontal="center" vertical="center" wrapText="1"/>
      <protection/>
    </xf>
    <xf numFmtId="3" fontId="5" fillId="34" borderId="18" xfId="55" applyNumberFormat="1" applyFont="1" applyFill="1" applyBorder="1" applyAlignment="1">
      <alignment horizontal="center" vertical="center" wrapText="1"/>
      <protection/>
    </xf>
    <xf numFmtId="0" fontId="7" fillId="33" borderId="16" xfId="58" applyFont="1" applyFill="1" applyBorder="1" applyAlignment="1">
      <alignment horizontal="center" vertical="center" wrapText="1"/>
      <protection/>
    </xf>
    <xf numFmtId="166" fontId="7" fillId="33" borderId="19" xfId="58" applyNumberFormat="1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166" fontId="7" fillId="33" borderId="12" xfId="58" applyNumberFormat="1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3" fontId="7" fillId="33" borderId="11" xfId="58" applyNumberFormat="1" applyFont="1" applyFill="1" applyBorder="1" applyAlignment="1">
      <alignment horizontal="center" vertical="center" wrapText="1"/>
      <protection/>
    </xf>
    <xf numFmtId="3" fontId="5" fillId="33" borderId="11" xfId="58" applyNumberFormat="1" applyFont="1" applyFill="1" applyBorder="1" applyAlignment="1">
      <alignment horizontal="center" vertical="center" wrapText="1"/>
      <protection/>
    </xf>
    <xf numFmtId="166" fontId="5" fillId="33" borderId="12" xfId="58" applyNumberFormat="1" applyFont="1" applyFill="1" applyBorder="1" applyAlignment="1">
      <alignment horizontal="center" vertical="center" wrapText="1"/>
      <protection/>
    </xf>
    <xf numFmtId="3" fontId="5" fillId="33" borderId="20" xfId="58" applyNumberFormat="1" applyFont="1" applyFill="1" applyBorder="1" applyAlignment="1">
      <alignment horizontal="center" vertical="center" wrapText="1"/>
      <protection/>
    </xf>
    <xf numFmtId="166" fontId="5" fillId="33" borderId="21" xfId="58" applyNumberFormat="1" applyFont="1" applyFill="1" applyBorder="1" applyAlignment="1">
      <alignment horizontal="center" vertical="center" wrapText="1"/>
      <protection/>
    </xf>
    <xf numFmtId="3" fontId="5" fillId="33" borderId="14" xfId="58" applyNumberFormat="1" applyFont="1" applyFill="1" applyBorder="1" applyAlignment="1">
      <alignment horizontal="center" vertical="center" wrapText="1"/>
      <protection/>
    </xf>
    <xf numFmtId="166" fontId="5" fillId="33" borderId="15" xfId="58" applyNumberFormat="1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14" fontId="5" fillId="33" borderId="22" xfId="55" applyNumberFormat="1" applyFont="1" applyFill="1" applyBorder="1" applyAlignment="1">
      <alignment horizontal="center" vertical="center" wrapText="1"/>
      <protection/>
    </xf>
    <xf numFmtId="166" fontId="5" fillId="33" borderId="22" xfId="55" applyNumberFormat="1" applyFont="1" applyFill="1" applyBorder="1" applyAlignment="1">
      <alignment horizontal="center" vertical="center" wrapText="1"/>
      <protection/>
    </xf>
    <xf numFmtId="3" fontId="7" fillId="33" borderId="22" xfId="55" applyNumberFormat="1" applyFont="1" applyFill="1" applyBorder="1" applyAlignment="1">
      <alignment horizontal="center" vertical="center" wrapText="1"/>
      <protection/>
    </xf>
    <xf numFmtId="166" fontId="7" fillId="33" borderId="23" xfId="55" applyNumberFormat="1" applyFont="1" applyFill="1" applyBorder="1" applyAlignment="1">
      <alignment horizontal="center" vertical="center" wrapText="1"/>
      <protection/>
    </xf>
    <xf numFmtId="0" fontId="5" fillId="34" borderId="24" xfId="57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166" fontId="5" fillId="34" borderId="11" xfId="58" applyNumberFormat="1" applyFont="1" applyFill="1" applyBorder="1" applyAlignment="1">
      <alignment horizontal="center" vertical="center" wrapText="1"/>
      <protection/>
    </xf>
    <xf numFmtId="0" fontId="5" fillId="34" borderId="16" xfId="58" applyFont="1" applyFill="1" applyBorder="1" applyAlignment="1">
      <alignment horizontal="center" vertical="center" wrapText="1"/>
      <protection/>
    </xf>
    <xf numFmtId="166" fontId="5" fillId="34" borderId="16" xfId="58" applyNumberFormat="1" applyFont="1" applyFill="1" applyBorder="1" applyAlignment="1">
      <alignment horizontal="center" vertical="center" wrapText="1"/>
      <protection/>
    </xf>
    <xf numFmtId="4" fontId="6" fillId="34" borderId="11" xfId="58" applyNumberFormat="1" applyFont="1" applyFill="1" applyBorder="1" applyAlignment="1">
      <alignment horizontal="center" vertical="center" wrapText="1"/>
      <protection/>
    </xf>
    <xf numFmtId="0" fontId="5" fillId="34" borderId="18" xfId="58" applyFont="1" applyFill="1" applyBorder="1" applyAlignment="1">
      <alignment horizontal="center" vertical="center" wrapText="1"/>
      <protection/>
    </xf>
    <xf numFmtId="4" fontId="6" fillId="34" borderId="18" xfId="58" applyNumberFormat="1" applyFont="1" applyFill="1" applyBorder="1" applyAlignment="1">
      <alignment horizontal="center" vertical="center" wrapText="1"/>
      <protection/>
    </xf>
    <xf numFmtId="166" fontId="5" fillId="34" borderId="18" xfId="58" applyNumberFormat="1" applyFont="1" applyFill="1" applyBorder="1" applyAlignment="1">
      <alignment horizontal="center" vertical="center" wrapText="1"/>
      <protection/>
    </xf>
    <xf numFmtId="166" fontId="5" fillId="34" borderId="12" xfId="57" applyNumberFormat="1" applyFont="1" applyFill="1" applyBorder="1" applyAlignment="1">
      <alignment horizontal="center" vertical="center" wrapText="1"/>
      <protection/>
    </xf>
    <xf numFmtId="0" fontId="5" fillId="34" borderId="25" xfId="57" applyFont="1" applyFill="1" applyBorder="1" applyAlignment="1">
      <alignment horizontal="center" vertical="center" wrapText="1"/>
      <protection/>
    </xf>
    <xf numFmtId="0" fontId="5" fillId="34" borderId="26" xfId="57" applyFont="1" applyFill="1" applyBorder="1" applyAlignment="1">
      <alignment horizontal="center" vertical="center" wrapText="1"/>
      <protection/>
    </xf>
    <xf numFmtId="43" fontId="5" fillId="34" borderId="26" xfId="42" applyFont="1" applyFill="1" applyBorder="1" applyAlignment="1">
      <alignment horizontal="center" vertical="center" wrapText="1"/>
    </xf>
    <xf numFmtId="14" fontId="5" fillId="34" borderId="26" xfId="57" applyNumberFormat="1" applyFont="1" applyFill="1" applyBorder="1" applyAlignment="1">
      <alignment horizontal="center" vertical="center" wrapText="1"/>
      <protection/>
    </xf>
    <xf numFmtId="166" fontId="5" fillId="34" borderId="26" xfId="57" applyNumberFormat="1" applyFont="1" applyFill="1" applyBorder="1" applyAlignment="1">
      <alignment horizontal="center" vertical="center" wrapText="1"/>
      <protection/>
    </xf>
    <xf numFmtId="14" fontId="5" fillId="34" borderId="27" xfId="55" applyNumberFormat="1" applyFont="1" applyFill="1" applyBorder="1" applyAlignment="1">
      <alignment horizontal="center" vertical="center" wrapText="1"/>
      <protection/>
    </xf>
    <xf numFmtId="3" fontId="5" fillId="34" borderId="28" xfId="57" applyNumberFormat="1" applyFont="1" applyFill="1" applyBorder="1" applyAlignment="1">
      <alignment horizontal="center" vertical="center" wrapText="1"/>
      <protection/>
    </xf>
    <xf numFmtId="14" fontId="5" fillId="34" borderId="29" xfId="57" applyNumberFormat="1" applyFont="1" applyFill="1" applyBorder="1" applyAlignment="1">
      <alignment horizontal="center" vertical="center" wrapText="1"/>
      <protection/>
    </xf>
    <xf numFmtId="0" fontId="5" fillId="35" borderId="0" xfId="57" applyFont="1" applyFill="1" applyAlignment="1">
      <alignment vertical="center" wrapText="1"/>
      <protection/>
    </xf>
    <xf numFmtId="4" fontId="5" fillId="34" borderId="30" xfId="57" applyNumberFormat="1" applyFont="1" applyFill="1" applyBorder="1" applyAlignment="1">
      <alignment horizontal="center" vertical="center" wrapText="1"/>
      <protection/>
    </xf>
    <xf numFmtId="4" fontId="5" fillId="34" borderId="31" xfId="57" applyNumberFormat="1" applyFont="1" applyFill="1" applyBorder="1" applyAlignment="1">
      <alignment horizontal="center" vertical="center" wrapText="1"/>
      <protection/>
    </xf>
    <xf numFmtId="4" fontId="5" fillId="34" borderId="32" xfId="57" applyNumberFormat="1" applyFont="1" applyFill="1" applyBorder="1" applyAlignment="1">
      <alignment horizontal="center" vertical="center" wrapText="1"/>
      <protection/>
    </xf>
    <xf numFmtId="4" fontId="5" fillId="34" borderId="33" xfId="57" applyNumberFormat="1" applyFont="1" applyFill="1" applyBorder="1" applyAlignment="1">
      <alignment horizontal="center" vertical="center" wrapText="1"/>
      <protection/>
    </xf>
    <xf numFmtId="4" fontId="5" fillId="34" borderId="34" xfId="57" applyNumberFormat="1" applyFont="1" applyFill="1" applyBorder="1" applyAlignment="1">
      <alignment horizontal="center" vertical="center" wrapText="1"/>
      <protection/>
    </xf>
    <xf numFmtId="4" fontId="5" fillId="34" borderId="35" xfId="57" applyNumberFormat="1" applyFont="1" applyFill="1" applyBorder="1" applyAlignment="1">
      <alignment horizontal="center" vertical="center" wrapText="1"/>
      <protection/>
    </xf>
    <xf numFmtId="4" fontId="5" fillId="34" borderId="36" xfId="57" applyNumberFormat="1" applyFont="1" applyFill="1" applyBorder="1" applyAlignment="1">
      <alignment horizontal="center" vertical="center" wrapText="1"/>
      <protection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4" fontId="5" fillId="34" borderId="11" xfId="57" applyNumberFormat="1" applyFont="1" applyFill="1" applyBorder="1" applyAlignment="1">
      <alignment horizontal="center" vertical="center" wrapText="1"/>
      <protection/>
    </xf>
    <xf numFmtId="4" fontId="5" fillId="34" borderId="12" xfId="57" applyNumberFormat="1" applyFont="1" applyFill="1" applyBorder="1" applyAlignment="1">
      <alignment horizontal="center" vertical="center" wrapText="1"/>
      <protection/>
    </xf>
    <xf numFmtId="4" fontId="5" fillId="34" borderId="13" xfId="57" applyNumberFormat="1" applyFont="1" applyFill="1" applyBorder="1" applyAlignment="1">
      <alignment horizontal="center" vertical="center" wrapText="1"/>
      <protection/>
    </xf>
    <xf numFmtId="4" fontId="5" fillId="34" borderId="14" xfId="57" applyNumberFormat="1" applyFont="1" applyFill="1" applyBorder="1" applyAlignment="1">
      <alignment horizontal="center" vertical="center" wrapText="1"/>
      <protection/>
    </xf>
    <xf numFmtId="4" fontId="5" fillId="34" borderId="15" xfId="57" applyNumberFormat="1" applyFont="1" applyFill="1" applyBorder="1" applyAlignment="1">
      <alignment horizontal="center" vertical="center" wrapText="1"/>
      <protection/>
    </xf>
    <xf numFmtId="4" fontId="5" fillId="34" borderId="37" xfId="57" applyNumberFormat="1" applyFont="1" applyFill="1" applyBorder="1" applyAlignment="1">
      <alignment horizontal="center" vertical="center" wrapText="1"/>
      <protection/>
    </xf>
    <xf numFmtId="4" fontId="5" fillId="34" borderId="38" xfId="57" applyNumberFormat="1" applyFont="1" applyFill="1" applyBorder="1" applyAlignment="1">
      <alignment horizontal="center" vertical="center" wrapText="1"/>
      <protection/>
    </xf>
    <xf numFmtId="4" fontId="5" fillId="34" borderId="39" xfId="57" applyNumberFormat="1" applyFont="1" applyFill="1" applyBorder="1" applyAlignment="1">
      <alignment horizontal="center" vertical="center" wrapText="1"/>
      <protection/>
    </xf>
    <xf numFmtId="4" fontId="5" fillId="34" borderId="40" xfId="57" applyNumberFormat="1" applyFont="1" applyFill="1" applyBorder="1" applyAlignment="1">
      <alignment horizontal="center" vertical="center" wrapText="1"/>
      <protection/>
    </xf>
    <xf numFmtId="4" fontId="5" fillId="34" borderId="41" xfId="57" applyNumberFormat="1" applyFont="1" applyFill="1" applyBorder="1" applyAlignment="1">
      <alignment horizontal="center" vertical="center" wrapText="1"/>
      <protection/>
    </xf>
    <xf numFmtId="4" fontId="5" fillId="34" borderId="42" xfId="57" applyNumberFormat="1" applyFont="1" applyFill="1" applyBorder="1" applyAlignment="1">
      <alignment horizontal="center" vertical="center" wrapText="1"/>
      <protection/>
    </xf>
    <xf numFmtId="4" fontId="5" fillId="34" borderId="43" xfId="57" applyNumberFormat="1" applyFont="1" applyFill="1" applyBorder="1" applyAlignment="1">
      <alignment horizontal="center" vertical="center" wrapText="1"/>
      <protection/>
    </xf>
    <xf numFmtId="4" fontId="5" fillId="34" borderId="44" xfId="57" applyNumberFormat="1" applyFont="1" applyFill="1" applyBorder="1" applyAlignment="1">
      <alignment horizontal="center" vertical="center" wrapText="1"/>
      <protection/>
    </xf>
    <xf numFmtId="4" fontId="5" fillId="34" borderId="45" xfId="57" applyNumberFormat="1" applyFont="1" applyFill="1" applyBorder="1" applyAlignment="1">
      <alignment horizontal="center" vertical="center" wrapText="1"/>
      <protection/>
    </xf>
    <xf numFmtId="4" fontId="5" fillId="34" borderId="37" xfId="60" applyNumberFormat="1" applyFont="1" applyFill="1" applyBorder="1" applyAlignment="1">
      <alignment horizontal="center" vertical="center" wrapText="1" readingOrder="1"/>
      <protection/>
    </xf>
    <xf numFmtId="4" fontId="5" fillId="34" borderId="35" xfId="65" applyNumberFormat="1" applyFont="1" applyFill="1" applyBorder="1" applyAlignment="1">
      <alignment horizontal="center" vertical="center" wrapText="1" readingOrder="1"/>
    </xf>
    <xf numFmtId="4" fontId="5" fillId="34" borderId="35" xfId="60" applyNumberFormat="1" applyFont="1" applyFill="1" applyBorder="1" applyAlignment="1">
      <alignment horizontal="center" vertical="center" wrapText="1" readingOrder="1"/>
      <protection/>
    </xf>
    <xf numFmtId="4" fontId="5" fillId="34" borderId="36" xfId="60" applyNumberFormat="1" applyFont="1" applyFill="1" applyBorder="1" applyAlignment="1">
      <alignment horizontal="center" vertical="center" wrapText="1" readingOrder="1"/>
      <protection/>
    </xf>
    <xf numFmtId="4" fontId="6" fillId="34" borderId="46" xfId="57" applyNumberFormat="1" applyFont="1" applyFill="1" applyBorder="1" applyAlignment="1">
      <alignment horizontal="center" vertical="center" wrapText="1"/>
      <protection/>
    </xf>
    <xf numFmtId="4" fontId="6" fillId="34" borderId="28" xfId="57" applyNumberFormat="1" applyFont="1" applyFill="1" applyBorder="1" applyAlignment="1">
      <alignment horizontal="center" vertical="center" wrapText="1"/>
      <protection/>
    </xf>
    <xf numFmtId="4" fontId="6" fillId="34" borderId="29" xfId="57" applyNumberFormat="1" applyFont="1" applyFill="1" applyBorder="1" applyAlignment="1">
      <alignment horizontal="center" vertical="center" wrapText="1"/>
      <protection/>
    </xf>
    <xf numFmtId="4" fontId="11" fillId="33" borderId="0" xfId="57" applyNumberFormat="1" applyFont="1" applyFill="1" applyAlignment="1">
      <alignment vertical="center" wrapText="1"/>
      <protection/>
    </xf>
    <xf numFmtId="0" fontId="5" fillId="35" borderId="0" xfId="57" applyFont="1" applyFill="1" applyBorder="1" applyAlignment="1">
      <alignment vertical="center" wrapText="1"/>
      <protection/>
    </xf>
    <xf numFmtId="0" fontId="5" fillId="36" borderId="11" xfId="55" applyFont="1" applyFill="1" applyBorder="1" applyAlignment="1">
      <alignment horizontal="center"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0" fontId="5" fillId="36" borderId="11" xfId="57" applyFont="1" applyFill="1" applyBorder="1" applyAlignment="1">
      <alignment horizontal="center" vertical="center" wrapText="1"/>
      <protection/>
    </xf>
    <xf numFmtId="14" fontId="5" fillId="36" borderId="11" xfId="57" applyNumberFormat="1" applyFont="1" applyFill="1" applyBorder="1" applyAlignment="1">
      <alignment horizontal="center" vertical="center" wrapText="1"/>
      <protection/>
    </xf>
    <xf numFmtId="0" fontId="5" fillId="36" borderId="18" xfId="55" applyFont="1" applyFill="1" applyBorder="1" applyAlignment="1">
      <alignment horizontal="center" vertical="center" wrapText="1"/>
      <protection/>
    </xf>
    <xf numFmtId="0" fontId="5" fillId="37" borderId="22" xfId="55" applyFont="1" applyFill="1" applyBorder="1" applyAlignment="1">
      <alignment horizontal="center" vertical="center" wrapText="1"/>
      <protection/>
    </xf>
    <xf numFmtId="0" fontId="5" fillId="36" borderId="11" xfId="58" applyFont="1" applyFill="1" applyBorder="1" applyAlignment="1">
      <alignment horizontal="center" vertical="center" wrapText="1"/>
      <protection/>
    </xf>
    <xf numFmtId="0" fontId="5" fillId="36" borderId="26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center" vertical="center" wrapText="1"/>
      <protection/>
    </xf>
    <xf numFmtId="0" fontId="5" fillId="34" borderId="47" xfId="57" applyFont="1" applyFill="1" applyBorder="1" applyAlignment="1">
      <alignment horizontal="center" vertical="center" wrapText="1"/>
      <protection/>
    </xf>
    <xf numFmtId="14" fontId="5" fillId="34" borderId="21" xfId="57" applyNumberFormat="1" applyFont="1" applyFill="1" applyBorder="1" applyAlignment="1">
      <alignment horizontal="center" vertical="center" wrapText="1"/>
      <protection/>
    </xf>
    <xf numFmtId="14" fontId="5" fillId="34" borderId="48" xfId="57" applyNumberFormat="1" applyFont="1" applyFill="1" applyBorder="1" applyAlignment="1">
      <alignment horizontal="center"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4" fontId="6" fillId="34" borderId="11" xfId="57" applyNumberFormat="1" applyFont="1" applyFill="1" applyBorder="1" applyAlignment="1">
      <alignment horizontal="center" vertical="center" wrapText="1"/>
      <protection/>
    </xf>
    <xf numFmtId="166" fontId="5" fillId="34" borderId="11" xfId="57" applyNumberFormat="1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166" fontId="6" fillId="34" borderId="20" xfId="55" applyNumberFormat="1" applyFont="1" applyFill="1" applyBorder="1" applyAlignment="1">
      <alignment horizontal="center" vertical="center" wrapText="1"/>
      <protection/>
    </xf>
    <xf numFmtId="0" fontId="5" fillId="34" borderId="49" xfId="55" applyFont="1" applyFill="1" applyBorder="1" applyAlignment="1">
      <alignment horizontal="center" vertical="center" wrapText="1"/>
      <protection/>
    </xf>
    <xf numFmtId="0" fontId="5" fillId="34" borderId="47" xfId="55" applyFont="1" applyFill="1" applyBorder="1" applyAlignment="1">
      <alignment horizontal="center" vertical="center" wrapText="1"/>
      <protection/>
    </xf>
    <xf numFmtId="0" fontId="5" fillId="36" borderId="47" xfId="55" applyFont="1" applyFill="1" applyBorder="1" applyAlignment="1">
      <alignment horizontal="center" vertical="center" wrapText="1"/>
      <protection/>
    </xf>
    <xf numFmtId="4" fontId="6" fillId="34" borderId="47" xfId="55" applyNumberFormat="1" applyFont="1" applyFill="1" applyBorder="1" applyAlignment="1">
      <alignment horizontal="center" vertical="center" wrapText="1"/>
      <protection/>
    </xf>
    <xf numFmtId="14" fontId="5" fillId="34" borderId="47" xfId="55" applyNumberFormat="1" applyFont="1" applyFill="1" applyBorder="1" applyAlignment="1">
      <alignment horizontal="center" vertical="center" wrapText="1"/>
      <protection/>
    </xf>
    <xf numFmtId="166" fontId="5" fillId="34" borderId="47" xfId="55" applyNumberFormat="1" applyFont="1" applyFill="1" applyBorder="1" applyAlignment="1">
      <alignment horizontal="center" vertical="center" wrapText="1"/>
      <protection/>
    </xf>
    <xf numFmtId="3" fontId="5" fillId="34" borderId="47" xfId="55" applyNumberFormat="1" applyFont="1" applyFill="1" applyBorder="1" applyAlignment="1">
      <alignment horizontal="center" vertical="center" wrapText="1"/>
      <protection/>
    </xf>
    <xf numFmtId="3" fontId="7" fillId="34" borderId="47" xfId="55" applyNumberFormat="1" applyFont="1" applyFill="1" applyBorder="1" applyAlignment="1">
      <alignment horizontal="center" vertical="center" wrapText="1"/>
      <protection/>
    </xf>
    <xf numFmtId="14" fontId="7" fillId="34" borderId="48" xfId="55" applyNumberFormat="1" applyFont="1" applyFill="1" applyBorder="1" applyAlignment="1">
      <alignment horizontal="center" vertical="center" wrapText="1"/>
      <protection/>
    </xf>
    <xf numFmtId="0" fontId="5" fillId="34" borderId="50" xfId="57" applyFont="1" applyFill="1" applyBorder="1" applyAlignment="1">
      <alignment horizontal="center" vertical="center" wrapText="1"/>
      <protection/>
    </xf>
    <xf numFmtId="0" fontId="5" fillId="36" borderId="20" xfId="57" applyFont="1" applyFill="1" applyBorder="1" applyAlignment="1">
      <alignment horizontal="center" vertical="center" wrapText="1"/>
      <protection/>
    </xf>
    <xf numFmtId="4" fontId="6" fillId="34" borderId="20" xfId="57" applyNumberFormat="1" applyFont="1" applyFill="1" applyBorder="1" applyAlignment="1">
      <alignment horizontal="center" vertical="center" wrapText="1"/>
      <protection/>
    </xf>
    <xf numFmtId="14" fontId="5" fillId="34" borderId="20" xfId="57" applyNumberFormat="1" applyFont="1" applyFill="1" applyBorder="1" applyAlignment="1">
      <alignment horizontal="center" vertical="center" wrapText="1"/>
      <protection/>
    </xf>
    <xf numFmtId="166" fontId="5" fillId="34" borderId="20" xfId="57" applyNumberFormat="1" applyFont="1" applyFill="1" applyBorder="1" applyAlignment="1">
      <alignment horizontal="center" vertical="center" wrapText="1"/>
      <protection/>
    </xf>
    <xf numFmtId="0" fontId="5" fillId="34" borderId="49" xfId="57" applyFont="1" applyFill="1" applyBorder="1" applyAlignment="1">
      <alignment horizontal="center" vertical="center" wrapText="1"/>
      <protection/>
    </xf>
    <xf numFmtId="14" fontId="5" fillId="34" borderId="47" xfId="57" applyNumberFormat="1" applyFont="1" applyFill="1" applyBorder="1" applyAlignment="1">
      <alignment horizontal="center" vertical="center" wrapText="1"/>
      <protection/>
    </xf>
    <xf numFmtId="166" fontId="5" fillId="34" borderId="47" xfId="57" applyNumberFormat="1" applyFont="1" applyFill="1" applyBorder="1" applyAlignment="1">
      <alignment horizontal="center" vertical="center" wrapText="1"/>
      <protection/>
    </xf>
    <xf numFmtId="4" fontId="5" fillId="34" borderId="49" xfId="57" applyNumberFormat="1" applyFont="1" applyFill="1" applyBorder="1" applyAlignment="1">
      <alignment horizontal="center" vertical="center" wrapText="1"/>
      <protection/>
    </xf>
    <xf numFmtId="4" fontId="5" fillId="34" borderId="47" xfId="57" applyNumberFormat="1" applyFont="1" applyFill="1" applyBorder="1" applyAlignment="1">
      <alignment horizontal="center" vertical="center" wrapText="1"/>
      <protection/>
    </xf>
    <xf numFmtId="4" fontId="5" fillId="34" borderId="48" xfId="57" applyNumberFormat="1" applyFont="1" applyFill="1" applyBorder="1" applyAlignment="1">
      <alignment horizontal="center" vertical="center" wrapText="1"/>
      <protection/>
    </xf>
    <xf numFmtId="0" fontId="5" fillId="35" borderId="0" xfId="57" applyFont="1" applyFill="1" applyBorder="1" applyAlignment="1">
      <alignment horizontal="center" vertical="center" wrapText="1"/>
      <protection/>
    </xf>
    <xf numFmtId="3" fontId="6" fillId="35" borderId="51" xfId="57" applyNumberFormat="1" applyFont="1" applyFill="1" applyBorder="1" applyAlignment="1">
      <alignment horizontal="center" vertical="center" wrapText="1"/>
      <protection/>
    </xf>
    <xf numFmtId="0" fontId="6" fillId="35" borderId="52" xfId="57" applyFont="1" applyFill="1" applyBorder="1" applyAlignment="1">
      <alignment horizontal="center" vertical="center" wrapText="1"/>
      <protection/>
    </xf>
    <xf numFmtId="0" fontId="6" fillId="35" borderId="53" xfId="57" applyFont="1" applyFill="1" applyBorder="1" applyAlignment="1">
      <alignment horizontal="center" vertical="center" wrapText="1"/>
      <protection/>
    </xf>
    <xf numFmtId="4" fontId="6" fillId="34" borderId="51" xfId="57" applyNumberFormat="1" applyFont="1" applyFill="1" applyBorder="1" applyAlignment="1">
      <alignment horizontal="center" vertical="center" wrapText="1"/>
      <protection/>
    </xf>
    <xf numFmtId="4" fontId="6" fillId="34" borderId="52" xfId="57" applyNumberFormat="1" applyFont="1" applyFill="1" applyBorder="1" applyAlignment="1">
      <alignment horizontal="center" vertical="center" wrapText="1"/>
      <protection/>
    </xf>
    <xf numFmtId="4" fontId="6" fillId="34" borderId="52" xfId="60" applyNumberFormat="1" applyFont="1" applyFill="1" applyBorder="1" applyAlignment="1">
      <alignment horizontal="center" vertical="center" wrapText="1" readingOrder="1"/>
      <protection/>
    </xf>
    <xf numFmtId="4" fontId="6" fillId="34" borderId="54" xfId="60" applyNumberFormat="1" applyFont="1" applyFill="1" applyBorder="1" applyAlignment="1">
      <alignment horizontal="center" vertical="center" wrapText="1" readingOrder="1"/>
      <protection/>
    </xf>
    <xf numFmtId="4" fontId="6" fillId="38" borderId="55" xfId="60" applyNumberFormat="1" applyFont="1" applyFill="1" applyBorder="1" applyAlignment="1">
      <alignment horizontal="center" vertical="center" wrapText="1" readingOrder="1"/>
      <protection/>
    </xf>
    <xf numFmtId="4" fontId="6" fillId="38" borderId="56" xfId="65" applyNumberFormat="1" applyFont="1" applyFill="1" applyBorder="1" applyAlignment="1">
      <alignment horizontal="center" vertical="center" wrapText="1" readingOrder="1"/>
    </xf>
    <xf numFmtId="4" fontId="6" fillId="38" borderId="56" xfId="60" applyNumberFormat="1" applyFont="1" applyFill="1" applyBorder="1" applyAlignment="1">
      <alignment horizontal="center" vertical="center" wrapText="1" readingOrder="1"/>
      <protection/>
    </xf>
    <xf numFmtId="4" fontId="6" fillId="38" borderId="57" xfId="60" applyNumberFormat="1" applyFont="1" applyFill="1" applyBorder="1" applyAlignment="1">
      <alignment horizontal="center" vertical="center" wrapText="1" readingOrder="1"/>
      <protection/>
    </xf>
    <xf numFmtId="4" fontId="6" fillId="34" borderId="51" xfId="60" applyNumberFormat="1" applyFont="1" applyFill="1" applyBorder="1" applyAlignment="1">
      <alignment horizontal="center" vertical="center" wrapText="1" readingOrder="1"/>
      <protection/>
    </xf>
    <xf numFmtId="4" fontId="6" fillId="34" borderId="58" xfId="60" applyNumberFormat="1" applyFont="1" applyFill="1" applyBorder="1" applyAlignment="1">
      <alignment horizontal="center" vertical="center" wrapText="1" readingOrder="1"/>
      <protection/>
    </xf>
    <xf numFmtId="4" fontId="6" fillId="34" borderId="55" xfId="60" applyNumberFormat="1" applyFont="1" applyFill="1" applyBorder="1" applyAlignment="1">
      <alignment horizontal="center" vertical="center" wrapText="1" readingOrder="1"/>
      <protection/>
    </xf>
    <xf numFmtId="4" fontId="6" fillId="34" borderId="56" xfId="65" applyNumberFormat="1" applyFont="1" applyFill="1" applyBorder="1" applyAlignment="1">
      <alignment horizontal="center" vertical="center" wrapText="1" readingOrder="1"/>
    </xf>
    <xf numFmtId="4" fontId="6" fillId="34" borderId="56" xfId="60" applyNumberFormat="1" applyFont="1" applyFill="1" applyBorder="1" applyAlignment="1">
      <alignment horizontal="center" vertical="center" wrapText="1" readingOrder="1"/>
      <protection/>
    </xf>
    <xf numFmtId="4" fontId="6" fillId="34" borderId="57" xfId="60" applyNumberFormat="1" applyFont="1" applyFill="1" applyBorder="1" applyAlignment="1">
      <alignment horizontal="center" vertical="center" wrapText="1" readingOrder="1"/>
      <protection/>
    </xf>
    <xf numFmtId="4" fontId="6" fillId="34" borderId="59" xfId="60" applyNumberFormat="1" applyFont="1" applyFill="1" applyBorder="1" applyAlignment="1">
      <alignment horizontal="center" vertical="center" wrapText="1" readingOrder="1"/>
      <protection/>
    </xf>
    <xf numFmtId="4" fontId="6" fillId="34" borderId="60" xfId="60" applyNumberFormat="1" applyFont="1" applyFill="1" applyBorder="1" applyAlignment="1">
      <alignment horizontal="center" vertical="center" wrapText="1" readingOrder="1"/>
      <protection/>
    </xf>
    <xf numFmtId="4" fontId="6" fillId="34" borderId="40" xfId="60" applyNumberFormat="1" applyFont="1" applyFill="1" applyBorder="1" applyAlignment="1">
      <alignment horizontal="center" vertical="center" wrapText="1" readingOrder="1"/>
      <protection/>
    </xf>
    <xf numFmtId="4" fontId="6" fillId="34" borderId="22" xfId="65" applyNumberFormat="1" applyFont="1" applyFill="1" applyBorder="1" applyAlignment="1">
      <alignment horizontal="center" vertical="center" wrapText="1" readingOrder="1"/>
    </xf>
    <xf numFmtId="4" fontId="6" fillId="34" borderId="22" xfId="60" applyNumberFormat="1" applyFont="1" applyFill="1" applyBorder="1" applyAlignment="1">
      <alignment horizontal="center" vertical="center" wrapText="1" readingOrder="1"/>
      <protection/>
    </xf>
    <xf numFmtId="4" fontId="6" fillId="34" borderId="23" xfId="60" applyNumberFormat="1" applyFont="1" applyFill="1" applyBorder="1" applyAlignment="1">
      <alignment horizontal="center" vertical="center" wrapText="1" readingOrder="1"/>
      <protection/>
    </xf>
    <xf numFmtId="4" fontId="6" fillId="34" borderId="61" xfId="60" applyNumberFormat="1" applyFont="1" applyFill="1" applyBorder="1" applyAlignment="1">
      <alignment horizontal="center" vertical="center" wrapText="1" readingOrder="1"/>
      <protection/>
    </xf>
    <xf numFmtId="4" fontId="6" fillId="34" borderId="62" xfId="60" applyNumberFormat="1" applyFont="1" applyFill="1" applyBorder="1" applyAlignment="1">
      <alignment horizontal="center" vertical="center" wrapText="1" readingOrder="1"/>
      <protection/>
    </xf>
    <xf numFmtId="4" fontId="6" fillId="34" borderId="63" xfId="60" applyNumberFormat="1" applyFont="1" applyFill="1" applyBorder="1" applyAlignment="1">
      <alignment horizontal="center" vertical="center" wrapText="1" readingOrder="1"/>
      <protection/>
    </xf>
    <xf numFmtId="4" fontId="6" fillId="34" borderId="64" xfId="60" applyNumberFormat="1" applyFont="1" applyFill="1" applyBorder="1" applyAlignment="1">
      <alignment horizontal="center" vertical="center" wrapText="1" readingOrder="1"/>
      <protection/>
    </xf>
    <xf numFmtId="4" fontId="6" fillId="34" borderId="65" xfId="60" applyNumberFormat="1" applyFont="1" applyFill="1" applyBorder="1" applyAlignment="1">
      <alignment horizontal="center" vertical="center" wrapText="1" readingOrder="1"/>
      <protection/>
    </xf>
    <xf numFmtId="0" fontId="5" fillId="34" borderId="20" xfId="57" applyFont="1" applyFill="1" applyBorder="1" applyAlignment="1">
      <alignment horizontal="center" vertical="center" wrapText="1"/>
      <protection/>
    </xf>
    <xf numFmtId="0" fontId="5" fillId="34" borderId="47" xfId="57" applyFont="1" applyFill="1" applyBorder="1" applyAlignment="1">
      <alignment horizontal="center" vertical="center" wrapText="1"/>
      <protection/>
    </xf>
    <xf numFmtId="14" fontId="5" fillId="34" borderId="21" xfId="57" applyNumberFormat="1" applyFont="1" applyFill="1" applyBorder="1" applyAlignment="1">
      <alignment horizontal="center" vertical="center" wrapText="1"/>
      <protection/>
    </xf>
    <xf numFmtId="14" fontId="5" fillId="34" borderId="48" xfId="57" applyNumberFormat="1" applyFont="1" applyFill="1" applyBorder="1" applyAlignment="1">
      <alignment horizontal="center"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4" fontId="6" fillId="34" borderId="11" xfId="57" applyNumberFormat="1" applyFont="1" applyFill="1" applyBorder="1" applyAlignment="1">
      <alignment horizontal="center" vertical="center" wrapText="1"/>
      <protection/>
    </xf>
    <xf numFmtId="166" fontId="5" fillId="34" borderId="11" xfId="57" applyNumberFormat="1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166" fontId="6" fillId="34" borderId="16" xfId="55" applyNumberFormat="1" applyFont="1" applyFill="1" applyBorder="1" applyAlignment="1">
      <alignment horizontal="center" vertical="center" wrapText="1"/>
      <protection/>
    </xf>
    <xf numFmtId="166" fontId="6" fillId="34" borderId="16" xfId="57" applyNumberFormat="1" applyFont="1" applyFill="1" applyBorder="1" applyAlignment="1">
      <alignment horizontal="center" vertical="center" wrapText="1"/>
      <protection/>
    </xf>
    <xf numFmtId="166" fontId="6" fillId="34" borderId="20" xfId="57" applyNumberFormat="1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17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24" xfId="57" applyFont="1" applyFill="1" applyBorder="1" applyAlignment="1">
      <alignment horizontal="center" vertical="center" wrapText="1"/>
      <protection/>
    </xf>
    <xf numFmtId="0" fontId="6" fillId="34" borderId="50" xfId="57" applyFont="1" applyFill="1" applyBorder="1" applyAlignment="1">
      <alignment horizontal="center" vertical="center" wrapText="1"/>
      <protection/>
    </xf>
    <xf numFmtId="0" fontId="6" fillId="34" borderId="46" xfId="57" applyFont="1" applyFill="1" applyBorder="1" applyAlignment="1">
      <alignment horizontal="center" vertical="center" wrapText="1"/>
      <protection/>
    </xf>
    <xf numFmtId="0" fontId="6" fillId="34" borderId="28" xfId="57" applyFont="1" applyFill="1" applyBorder="1" applyAlignment="1">
      <alignment horizontal="center" vertical="center" wrapText="1"/>
      <protection/>
    </xf>
    <xf numFmtId="0" fontId="6" fillId="34" borderId="29" xfId="57" applyFont="1" applyFill="1" applyBorder="1" applyAlignment="1">
      <alignment horizontal="center" vertical="center" wrapText="1"/>
      <protection/>
    </xf>
    <xf numFmtId="166" fontId="6" fillId="34" borderId="14" xfId="57" applyNumberFormat="1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6" fillId="34" borderId="19" xfId="55" applyFont="1" applyFill="1" applyBorder="1" applyAlignment="1">
      <alignment horizontal="center" vertical="center" wrapText="1"/>
      <protection/>
    </xf>
    <xf numFmtId="0" fontId="6" fillId="34" borderId="15" xfId="55" applyFont="1" applyFill="1" applyBorder="1" applyAlignment="1">
      <alignment horizontal="center" vertical="center" wrapText="1"/>
      <protection/>
    </xf>
    <xf numFmtId="166" fontId="6" fillId="34" borderId="14" xfId="55" applyNumberFormat="1" applyFont="1" applyFill="1" applyBorder="1" applyAlignment="1">
      <alignment horizontal="center" vertical="center" wrapText="1"/>
      <protection/>
    </xf>
    <xf numFmtId="0" fontId="6" fillId="34" borderId="46" xfId="55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6" fillId="34" borderId="29" xfId="55" applyFont="1" applyFill="1" applyBorder="1" applyAlignment="1">
      <alignment horizontal="center" vertical="center" wrapText="1"/>
      <protection/>
    </xf>
    <xf numFmtId="0" fontId="6" fillId="34" borderId="24" xfId="55" applyFont="1" applyFill="1" applyBorder="1" applyAlignment="1">
      <alignment horizontal="center" vertical="center" wrapText="1"/>
      <protection/>
    </xf>
    <xf numFmtId="0" fontId="6" fillId="34" borderId="13" xfId="55" applyFont="1" applyFill="1" applyBorder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3" xfId="56"/>
    <cellStyle name="Normalny 3 2" xfId="57"/>
    <cellStyle name="Normalny 4" xfId="58"/>
    <cellStyle name="Normalny 5" xfId="59"/>
    <cellStyle name="Normalny_KST - POJAZDY I KOMPUTERY" xfId="60"/>
    <cellStyle name="Obliczenia" xfId="61"/>
    <cellStyle name="Followed Hyperlink" xfId="62"/>
    <cellStyle name="Percent" xfId="63"/>
    <cellStyle name="Procentowy 2" xfId="64"/>
    <cellStyle name="Procentowy 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50" zoomScaleNormal="50" zoomScaleSheetLayoutView="50" zoomScalePageLayoutView="60" workbookViewId="0" topLeftCell="A16">
      <selection activeCell="L24" sqref="L24"/>
    </sheetView>
  </sheetViews>
  <sheetFormatPr defaultColWidth="8.8984375" defaultRowHeight="14.25"/>
  <cols>
    <col min="1" max="1" width="4.19921875" style="1" customWidth="1"/>
    <col min="2" max="2" width="25.69921875" style="1" customWidth="1"/>
    <col min="3" max="3" width="13.5" style="1" customWidth="1"/>
    <col min="4" max="4" width="16.5" style="1" customWidth="1"/>
    <col min="5" max="5" width="8" style="1" customWidth="1"/>
    <col min="6" max="6" width="16.59765625" style="1" customWidth="1"/>
    <col min="7" max="7" width="7.09765625" style="1" customWidth="1"/>
    <col min="8" max="8" width="8.09765625" style="1" customWidth="1"/>
    <col min="9" max="9" width="24" style="1" customWidth="1"/>
    <col min="10" max="10" width="12.296875" style="1" customWidth="1"/>
    <col min="11" max="11" width="19" style="2" customWidth="1"/>
    <col min="12" max="13" width="15" style="1" customWidth="1"/>
    <col min="14" max="14" width="10.69921875" style="1" customWidth="1"/>
    <col min="15" max="15" width="15.59765625" style="1" customWidth="1"/>
    <col min="16" max="16" width="9.796875" style="1" customWidth="1"/>
    <col min="17" max="17" width="10.796875" style="1" customWidth="1"/>
    <col min="18" max="18" width="14.09765625" style="1" customWidth="1"/>
    <col min="19" max="23" width="12.09765625" style="100" customWidth="1"/>
    <col min="24" max="16384" width="8.8984375" style="1" customWidth="1"/>
  </cols>
  <sheetData>
    <row r="1" spans="1:23" ht="41.25" customHeight="1" thickBot="1">
      <c r="A1" s="200" t="s">
        <v>105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166" t="s">
        <v>180</v>
      </c>
      <c r="T1" s="157"/>
      <c r="U1" s="157"/>
      <c r="V1" s="157"/>
      <c r="W1" s="158"/>
    </row>
    <row r="2" spans="1:23" ht="42.75" customHeight="1" thickBot="1">
      <c r="A2" s="203" t="s">
        <v>0</v>
      </c>
      <c r="B2" s="195" t="s">
        <v>1</v>
      </c>
      <c r="C2" s="195" t="s">
        <v>2</v>
      </c>
      <c r="D2" s="195" t="s">
        <v>37</v>
      </c>
      <c r="E2" s="195" t="s">
        <v>35</v>
      </c>
      <c r="F2" s="195" t="s">
        <v>38</v>
      </c>
      <c r="G2" s="195" t="s">
        <v>36</v>
      </c>
      <c r="H2" s="195" t="s">
        <v>34</v>
      </c>
      <c r="I2" s="195" t="s">
        <v>3</v>
      </c>
      <c r="J2" s="195" t="s">
        <v>93</v>
      </c>
      <c r="K2" s="195" t="s">
        <v>33</v>
      </c>
      <c r="L2" s="176" t="s">
        <v>40</v>
      </c>
      <c r="M2" s="176"/>
      <c r="N2" s="176" t="s">
        <v>39</v>
      </c>
      <c r="O2" s="195" t="s">
        <v>88</v>
      </c>
      <c r="P2" s="195" t="s">
        <v>76</v>
      </c>
      <c r="Q2" s="195" t="s">
        <v>85</v>
      </c>
      <c r="R2" s="197" t="s">
        <v>77</v>
      </c>
      <c r="S2" s="165" t="s">
        <v>181</v>
      </c>
      <c r="T2" s="154" t="s">
        <v>182</v>
      </c>
      <c r="U2" s="155" t="s">
        <v>183</v>
      </c>
      <c r="V2" s="155" t="s">
        <v>184</v>
      </c>
      <c r="W2" s="156" t="s">
        <v>185</v>
      </c>
    </row>
    <row r="3" spans="1:23" ht="26.25" customHeight="1" thickBot="1">
      <c r="A3" s="204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" t="s">
        <v>4</v>
      </c>
      <c r="M3" s="19" t="s">
        <v>5</v>
      </c>
      <c r="N3" s="199"/>
      <c r="O3" s="196"/>
      <c r="P3" s="196"/>
      <c r="Q3" s="196"/>
      <c r="R3" s="198"/>
      <c r="S3" s="167"/>
      <c r="T3" s="160"/>
      <c r="U3" s="161"/>
      <c r="V3" s="161"/>
      <c r="W3" s="162"/>
    </row>
    <row r="4" spans="1:23" ht="39.75" customHeight="1">
      <c r="A4" s="119">
        <v>1</v>
      </c>
      <c r="B4" s="120" t="s">
        <v>60</v>
      </c>
      <c r="C4" s="120" t="s">
        <v>133</v>
      </c>
      <c r="D4" s="120" t="s">
        <v>42</v>
      </c>
      <c r="E4" s="120">
        <v>2000</v>
      </c>
      <c r="F4" s="120" t="s">
        <v>95</v>
      </c>
      <c r="G4" s="121">
        <v>760</v>
      </c>
      <c r="H4" s="120">
        <v>9</v>
      </c>
      <c r="I4" s="120" t="s">
        <v>55</v>
      </c>
      <c r="J4" s="122">
        <v>8190</v>
      </c>
      <c r="K4" s="121" t="s">
        <v>173</v>
      </c>
      <c r="L4" s="123">
        <v>44566</v>
      </c>
      <c r="M4" s="123">
        <v>45661</v>
      </c>
      <c r="N4" s="124" t="s">
        <v>56</v>
      </c>
      <c r="O4" s="120" t="s">
        <v>7</v>
      </c>
      <c r="P4" s="125">
        <v>385985</v>
      </c>
      <c r="Q4" s="126" t="s">
        <v>7</v>
      </c>
      <c r="R4" s="127" t="s">
        <v>7</v>
      </c>
      <c r="S4" s="71"/>
      <c r="T4" s="73"/>
      <c r="U4" s="73"/>
      <c r="V4" s="73"/>
      <c r="W4" s="91"/>
    </row>
    <row r="5" spans="1:23" ht="43.5" customHeight="1">
      <c r="A5" s="3">
        <v>2</v>
      </c>
      <c r="B5" s="4" t="s">
        <v>64</v>
      </c>
      <c r="C5" s="4" t="s">
        <v>134</v>
      </c>
      <c r="D5" s="4" t="s">
        <v>42</v>
      </c>
      <c r="E5" s="4">
        <v>2009</v>
      </c>
      <c r="F5" s="4">
        <v>1995</v>
      </c>
      <c r="G5" s="102">
        <v>1086</v>
      </c>
      <c r="H5" s="4">
        <v>9</v>
      </c>
      <c r="I5" s="4" t="s">
        <v>65</v>
      </c>
      <c r="J5" s="5">
        <v>19000</v>
      </c>
      <c r="K5" s="102" t="s">
        <v>173</v>
      </c>
      <c r="L5" s="6">
        <v>44604</v>
      </c>
      <c r="M5" s="6">
        <v>45699</v>
      </c>
      <c r="N5" s="7" t="s">
        <v>66</v>
      </c>
      <c r="O5" s="4" t="s">
        <v>7</v>
      </c>
      <c r="P5" s="8">
        <v>312214</v>
      </c>
      <c r="Q5" s="9" t="s">
        <v>7</v>
      </c>
      <c r="R5" s="10" t="s">
        <v>7</v>
      </c>
      <c r="S5" s="71"/>
      <c r="T5" s="72"/>
      <c r="U5" s="72"/>
      <c r="V5" s="73"/>
      <c r="W5" s="74"/>
    </row>
    <row r="6" spans="1:23" ht="51" customHeight="1" thickBot="1">
      <c r="A6" s="11">
        <v>3</v>
      </c>
      <c r="B6" s="12" t="s">
        <v>108</v>
      </c>
      <c r="C6" s="12" t="s">
        <v>109</v>
      </c>
      <c r="D6" s="12" t="s">
        <v>42</v>
      </c>
      <c r="E6" s="12">
        <v>2008</v>
      </c>
      <c r="F6" s="12" t="s">
        <v>110</v>
      </c>
      <c r="G6" s="103">
        <v>739</v>
      </c>
      <c r="H6" s="12">
        <v>7</v>
      </c>
      <c r="I6" s="12" t="s">
        <v>111</v>
      </c>
      <c r="J6" s="13" t="s">
        <v>7</v>
      </c>
      <c r="K6" s="12" t="s">
        <v>174</v>
      </c>
      <c r="L6" s="14">
        <v>44509</v>
      </c>
      <c r="M6" s="14">
        <v>45604</v>
      </c>
      <c r="N6" s="15" t="s">
        <v>112</v>
      </c>
      <c r="O6" s="12" t="s">
        <v>7</v>
      </c>
      <c r="P6" s="16">
        <v>0</v>
      </c>
      <c r="Q6" s="17" t="s">
        <v>7</v>
      </c>
      <c r="R6" s="18" t="s">
        <v>7</v>
      </c>
      <c r="S6" s="71"/>
      <c r="T6" s="72" t="s">
        <v>7</v>
      </c>
      <c r="U6" s="72" t="s">
        <v>7</v>
      </c>
      <c r="V6" s="73"/>
      <c r="W6" s="74"/>
    </row>
    <row r="7" spans="1:23" ht="41.25" customHeight="1" thickBot="1">
      <c r="A7" s="188" t="s">
        <v>90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63" t="s">
        <v>180</v>
      </c>
      <c r="T7" s="163"/>
      <c r="U7" s="163"/>
      <c r="V7" s="163"/>
      <c r="W7" s="164"/>
    </row>
    <row r="8" spans="1:23" ht="42.75" customHeight="1" thickBot="1">
      <c r="A8" s="186" t="s">
        <v>0</v>
      </c>
      <c r="B8" s="179" t="s">
        <v>1</v>
      </c>
      <c r="C8" s="179" t="s">
        <v>2</v>
      </c>
      <c r="D8" s="179" t="s">
        <v>37</v>
      </c>
      <c r="E8" s="179" t="s">
        <v>35</v>
      </c>
      <c r="F8" s="179" t="s">
        <v>38</v>
      </c>
      <c r="G8" s="179" t="s">
        <v>36</v>
      </c>
      <c r="H8" s="179" t="s">
        <v>34</v>
      </c>
      <c r="I8" s="179" t="s">
        <v>3</v>
      </c>
      <c r="J8" s="179" t="s">
        <v>93</v>
      </c>
      <c r="K8" s="179" t="s">
        <v>33</v>
      </c>
      <c r="L8" s="176" t="s">
        <v>40</v>
      </c>
      <c r="M8" s="176"/>
      <c r="N8" s="177" t="s">
        <v>39</v>
      </c>
      <c r="O8" s="179" t="s">
        <v>88</v>
      </c>
      <c r="P8" s="179" t="s">
        <v>76</v>
      </c>
      <c r="Q8" s="179" t="s">
        <v>85</v>
      </c>
      <c r="R8" s="181" t="s">
        <v>77</v>
      </c>
      <c r="S8" s="165" t="s">
        <v>181</v>
      </c>
      <c r="T8" s="154" t="s">
        <v>182</v>
      </c>
      <c r="U8" s="155" t="s">
        <v>183</v>
      </c>
      <c r="V8" s="155" t="s">
        <v>184</v>
      </c>
      <c r="W8" s="156" t="s">
        <v>185</v>
      </c>
    </row>
    <row r="9" spans="1:23" ht="27" customHeight="1" thickBot="1">
      <c r="A9" s="194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" t="s">
        <v>4</v>
      </c>
      <c r="M9" s="19" t="s">
        <v>5</v>
      </c>
      <c r="N9" s="191"/>
      <c r="O9" s="192"/>
      <c r="P9" s="192"/>
      <c r="Q9" s="192"/>
      <c r="R9" s="193"/>
      <c r="S9" s="165"/>
      <c r="T9" s="154"/>
      <c r="U9" s="155"/>
      <c r="V9" s="155"/>
      <c r="W9" s="156"/>
    </row>
    <row r="10" spans="1:23" ht="42.75" customHeight="1">
      <c r="A10" s="117">
        <v>4</v>
      </c>
      <c r="B10" s="114" t="s">
        <v>47</v>
      </c>
      <c r="C10" s="114" t="s">
        <v>135</v>
      </c>
      <c r="D10" s="114" t="s">
        <v>48</v>
      </c>
      <c r="E10" s="114">
        <v>1990</v>
      </c>
      <c r="F10" s="114" t="s">
        <v>83</v>
      </c>
      <c r="G10" s="114">
        <v>0</v>
      </c>
      <c r="H10" s="114">
        <v>1</v>
      </c>
      <c r="I10" s="114">
        <v>59814</v>
      </c>
      <c r="J10" s="114" t="s">
        <v>7</v>
      </c>
      <c r="K10" s="114" t="s">
        <v>106</v>
      </c>
      <c r="L10" s="20">
        <v>44564</v>
      </c>
      <c r="M10" s="20">
        <v>45659</v>
      </c>
      <c r="N10" s="116" t="s">
        <v>53</v>
      </c>
      <c r="O10" s="114" t="s">
        <v>7</v>
      </c>
      <c r="P10" s="21" t="s">
        <v>7</v>
      </c>
      <c r="Q10" s="21" t="s">
        <v>7</v>
      </c>
      <c r="R10" s="22" t="s">
        <v>7</v>
      </c>
      <c r="S10" s="71"/>
      <c r="T10" s="72" t="s">
        <v>7</v>
      </c>
      <c r="U10" s="72" t="s">
        <v>7</v>
      </c>
      <c r="V10" s="73"/>
      <c r="W10" s="74" t="s">
        <v>7</v>
      </c>
    </row>
    <row r="11" spans="1:23" ht="36" customHeight="1">
      <c r="A11" s="117">
        <v>5</v>
      </c>
      <c r="B11" s="114" t="s">
        <v>49</v>
      </c>
      <c r="C11" s="114" t="s">
        <v>136</v>
      </c>
      <c r="D11" s="114" t="s">
        <v>50</v>
      </c>
      <c r="E11" s="114">
        <v>1986</v>
      </c>
      <c r="F11" s="114" t="s">
        <v>7</v>
      </c>
      <c r="G11" s="114">
        <v>4000</v>
      </c>
      <c r="H11" s="114" t="s">
        <v>7</v>
      </c>
      <c r="I11" s="114">
        <v>25421</v>
      </c>
      <c r="J11" s="114" t="s">
        <v>7</v>
      </c>
      <c r="K11" s="114" t="s">
        <v>8</v>
      </c>
      <c r="L11" s="20">
        <v>44564</v>
      </c>
      <c r="M11" s="20">
        <v>45659</v>
      </c>
      <c r="N11" s="116" t="s">
        <v>28</v>
      </c>
      <c r="O11" s="114" t="s">
        <v>7</v>
      </c>
      <c r="P11" s="114" t="s">
        <v>7</v>
      </c>
      <c r="Q11" s="114" t="s">
        <v>7</v>
      </c>
      <c r="R11" s="22" t="s">
        <v>89</v>
      </c>
      <c r="S11" s="71"/>
      <c r="T11" s="72" t="s">
        <v>7</v>
      </c>
      <c r="U11" s="72" t="s">
        <v>7</v>
      </c>
      <c r="V11" s="72" t="s">
        <v>7</v>
      </c>
      <c r="W11" s="74" t="s">
        <v>7</v>
      </c>
    </row>
    <row r="12" spans="1:23" ht="55.5" customHeight="1" thickBot="1">
      <c r="A12" s="128">
        <v>6</v>
      </c>
      <c r="B12" s="110" t="s">
        <v>113</v>
      </c>
      <c r="C12" s="110" t="s">
        <v>137</v>
      </c>
      <c r="D12" s="110" t="s">
        <v>114</v>
      </c>
      <c r="E12" s="110">
        <v>2017</v>
      </c>
      <c r="F12" s="110">
        <v>1995</v>
      </c>
      <c r="G12" s="129">
        <v>3140</v>
      </c>
      <c r="H12" s="110">
        <v>9</v>
      </c>
      <c r="I12" s="110" t="s">
        <v>115</v>
      </c>
      <c r="J12" s="130">
        <v>76500</v>
      </c>
      <c r="K12" s="129" t="s">
        <v>173</v>
      </c>
      <c r="L12" s="131">
        <v>44718</v>
      </c>
      <c r="M12" s="131">
        <v>45813</v>
      </c>
      <c r="N12" s="132" t="s">
        <v>116</v>
      </c>
      <c r="O12" s="110" t="s">
        <v>7</v>
      </c>
      <c r="P12" s="110">
        <v>55766</v>
      </c>
      <c r="Q12" s="110" t="s">
        <v>7</v>
      </c>
      <c r="R12" s="112" t="s">
        <v>7</v>
      </c>
      <c r="S12" s="75"/>
      <c r="T12" s="76"/>
      <c r="U12" s="76"/>
      <c r="V12" s="76"/>
      <c r="W12" s="77"/>
    </row>
    <row r="13" spans="1:23" ht="41.25" customHeight="1" thickBot="1">
      <c r="A13" s="188" t="s">
        <v>138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0"/>
      <c r="S13" s="157" t="s">
        <v>180</v>
      </c>
      <c r="T13" s="157"/>
      <c r="U13" s="157"/>
      <c r="V13" s="157"/>
      <c r="W13" s="158"/>
    </row>
    <row r="14" spans="1:23" ht="38.25" customHeight="1" thickBot="1">
      <c r="A14" s="186" t="s">
        <v>0</v>
      </c>
      <c r="B14" s="179" t="s">
        <v>1</v>
      </c>
      <c r="C14" s="179" t="s">
        <v>2</v>
      </c>
      <c r="D14" s="179" t="s">
        <v>37</v>
      </c>
      <c r="E14" s="179" t="s">
        <v>35</v>
      </c>
      <c r="F14" s="179" t="s">
        <v>38</v>
      </c>
      <c r="G14" s="179" t="s">
        <v>36</v>
      </c>
      <c r="H14" s="179" t="s">
        <v>34</v>
      </c>
      <c r="I14" s="179" t="s">
        <v>3</v>
      </c>
      <c r="J14" s="179" t="s">
        <v>93</v>
      </c>
      <c r="K14" s="179" t="s">
        <v>33</v>
      </c>
      <c r="L14" s="176" t="s">
        <v>40</v>
      </c>
      <c r="M14" s="176"/>
      <c r="N14" s="177" t="s">
        <v>39</v>
      </c>
      <c r="O14" s="179" t="s">
        <v>88</v>
      </c>
      <c r="P14" s="179" t="s">
        <v>76</v>
      </c>
      <c r="Q14" s="179" t="s">
        <v>85</v>
      </c>
      <c r="R14" s="181" t="s">
        <v>77</v>
      </c>
      <c r="S14" s="153" t="s">
        <v>181</v>
      </c>
      <c r="T14" s="154" t="s">
        <v>182</v>
      </c>
      <c r="U14" s="155" t="s">
        <v>183</v>
      </c>
      <c r="V14" s="155" t="s">
        <v>184</v>
      </c>
      <c r="W14" s="156" t="s">
        <v>185</v>
      </c>
    </row>
    <row r="15" spans="1:23" ht="33.75" customHeight="1" thickBot="1">
      <c r="A15" s="194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" t="s">
        <v>4</v>
      </c>
      <c r="M15" s="19" t="s">
        <v>5</v>
      </c>
      <c r="N15" s="191"/>
      <c r="O15" s="192"/>
      <c r="P15" s="192"/>
      <c r="Q15" s="192"/>
      <c r="R15" s="193"/>
      <c r="S15" s="159"/>
      <c r="T15" s="160"/>
      <c r="U15" s="161"/>
      <c r="V15" s="161"/>
      <c r="W15" s="162"/>
    </row>
    <row r="16" spans="1:23" ht="43.5" customHeight="1">
      <c r="A16" s="133">
        <v>7</v>
      </c>
      <c r="B16" s="111" t="s">
        <v>62</v>
      </c>
      <c r="C16" s="111" t="s">
        <v>139</v>
      </c>
      <c r="D16" s="111" t="s">
        <v>48</v>
      </c>
      <c r="E16" s="111">
        <v>1974</v>
      </c>
      <c r="F16" s="111" t="s">
        <v>97</v>
      </c>
      <c r="G16" s="111">
        <v>2950</v>
      </c>
      <c r="H16" s="111">
        <v>1</v>
      </c>
      <c r="I16" s="111">
        <v>206147</v>
      </c>
      <c r="J16" s="111" t="s">
        <v>7</v>
      </c>
      <c r="K16" s="111" t="s">
        <v>106</v>
      </c>
      <c r="L16" s="134">
        <v>44563</v>
      </c>
      <c r="M16" s="134">
        <v>45658</v>
      </c>
      <c r="N16" s="135" t="s">
        <v>67</v>
      </c>
      <c r="O16" s="111" t="s">
        <v>7</v>
      </c>
      <c r="P16" s="111" t="s">
        <v>7</v>
      </c>
      <c r="Q16" s="111" t="s">
        <v>7</v>
      </c>
      <c r="R16" s="113" t="s">
        <v>7</v>
      </c>
      <c r="S16" s="136"/>
      <c r="T16" s="137" t="s">
        <v>7</v>
      </c>
      <c r="U16" s="137" t="s">
        <v>7</v>
      </c>
      <c r="V16" s="137"/>
      <c r="W16" s="138" t="s">
        <v>7</v>
      </c>
    </row>
    <row r="17" spans="1:23" ht="43.5" customHeight="1">
      <c r="A17" s="117">
        <v>8</v>
      </c>
      <c r="B17" s="114" t="s">
        <v>63</v>
      </c>
      <c r="C17" s="114" t="s">
        <v>140</v>
      </c>
      <c r="D17" s="114" t="s">
        <v>50</v>
      </c>
      <c r="E17" s="114">
        <v>1966</v>
      </c>
      <c r="F17" s="114" t="s">
        <v>7</v>
      </c>
      <c r="G17" s="114">
        <v>4385</v>
      </c>
      <c r="H17" s="114" t="s">
        <v>7</v>
      </c>
      <c r="I17" s="114">
        <v>10251</v>
      </c>
      <c r="J17" s="114" t="s">
        <v>7</v>
      </c>
      <c r="K17" s="114" t="s">
        <v>8</v>
      </c>
      <c r="L17" s="20">
        <v>44762</v>
      </c>
      <c r="M17" s="20">
        <v>45857</v>
      </c>
      <c r="N17" s="116" t="s">
        <v>68</v>
      </c>
      <c r="O17" s="114" t="s">
        <v>7</v>
      </c>
      <c r="P17" s="114" t="s">
        <v>7</v>
      </c>
      <c r="Q17" s="114" t="s">
        <v>7</v>
      </c>
      <c r="R17" s="22" t="s">
        <v>7</v>
      </c>
      <c r="S17" s="78"/>
      <c r="T17" s="79" t="s">
        <v>7</v>
      </c>
      <c r="U17" s="79" t="s">
        <v>7</v>
      </c>
      <c r="V17" s="79" t="s">
        <v>7</v>
      </c>
      <c r="W17" s="80" t="s">
        <v>7</v>
      </c>
    </row>
    <row r="18" spans="1:23" ht="43.5" customHeight="1">
      <c r="A18" s="117">
        <v>9</v>
      </c>
      <c r="B18" s="53" t="s">
        <v>14</v>
      </c>
      <c r="C18" s="53" t="s">
        <v>141</v>
      </c>
      <c r="D18" s="53" t="s">
        <v>6</v>
      </c>
      <c r="E18" s="53">
        <v>1997</v>
      </c>
      <c r="F18" s="53" t="s">
        <v>98</v>
      </c>
      <c r="G18" s="53" t="s">
        <v>7</v>
      </c>
      <c r="H18" s="53">
        <v>1</v>
      </c>
      <c r="I18" s="53" t="s">
        <v>15</v>
      </c>
      <c r="J18" s="53" t="s">
        <v>7</v>
      </c>
      <c r="K18" s="53" t="s">
        <v>106</v>
      </c>
      <c r="L18" s="20">
        <v>44757</v>
      </c>
      <c r="M18" s="20">
        <v>45852</v>
      </c>
      <c r="N18" s="54" t="s">
        <v>13</v>
      </c>
      <c r="O18" s="53" t="s">
        <v>9</v>
      </c>
      <c r="P18" s="110" t="s">
        <v>7</v>
      </c>
      <c r="Q18" s="110" t="s">
        <v>7</v>
      </c>
      <c r="R18" s="112" t="s">
        <v>7</v>
      </c>
      <c r="S18" s="78"/>
      <c r="T18" s="79" t="s">
        <v>7</v>
      </c>
      <c r="U18" s="79" t="s">
        <v>7</v>
      </c>
      <c r="V18" s="79"/>
      <c r="W18" s="80" t="s">
        <v>7</v>
      </c>
    </row>
    <row r="19" spans="1:23" ht="29.25" customHeight="1">
      <c r="A19" s="175">
        <v>10</v>
      </c>
      <c r="B19" s="172" t="s">
        <v>41</v>
      </c>
      <c r="C19" s="172" t="s">
        <v>142</v>
      </c>
      <c r="D19" s="172" t="s">
        <v>42</v>
      </c>
      <c r="E19" s="172">
        <v>2008</v>
      </c>
      <c r="F19" s="172" t="s">
        <v>103</v>
      </c>
      <c r="G19" s="172" t="s">
        <v>44</v>
      </c>
      <c r="H19" s="172">
        <v>5</v>
      </c>
      <c r="I19" s="172" t="s">
        <v>43</v>
      </c>
      <c r="J19" s="173">
        <v>11800</v>
      </c>
      <c r="K19" s="114" t="s">
        <v>8</v>
      </c>
      <c r="L19" s="20">
        <v>44795</v>
      </c>
      <c r="M19" s="20">
        <v>45890</v>
      </c>
      <c r="N19" s="174" t="s">
        <v>31</v>
      </c>
      <c r="O19" s="172" t="s">
        <v>7</v>
      </c>
      <c r="P19" s="168">
        <v>279916</v>
      </c>
      <c r="Q19" s="168" t="s">
        <v>7</v>
      </c>
      <c r="R19" s="170" t="s">
        <v>7</v>
      </c>
      <c r="S19" s="78"/>
      <c r="T19" s="79" t="s">
        <v>7</v>
      </c>
      <c r="U19" s="79" t="s">
        <v>7</v>
      </c>
      <c r="V19" s="79" t="s">
        <v>7</v>
      </c>
      <c r="W19" s="80" t="s">
        <v>7</v>
      </c>
    </row>
    <row r="20" spans="1:23" ht="29.25" customHeight="1">
      <c r="A20" s="175"/>
      <c r="B20" s="172"/>
      <c r="C20" s="172"/>
      <c r="D20" s="172"/>
      <c r="E20" s="172"/>
      <c r="F20" s="172"/>
      <c r="G20" s="172"/>
      <c r="H20" s="172"/>
      <c r="I20" s="172"/>
      <c r="J20" s="173"/>
      <c r="K20" s="104" t="s">
        <v>175</v>
      </c>
      <c r="L20" s="20">
        <v>44450</v>
      </c>
      <c r="M20" s="105">
        <v>45545</v>
      </c>
      <c r="N20" s="174"/>
      <c r="O20" s="172"/>
      <c r="P20" s="169"/>
      <c r="Q20" s="169"/>
      <c r="R20" s="171"/>
      <c r="S20" s="78" t="s">
        <v>7</v>
      </c>
      <c r="T20" s="79"/>
      <c r="U20" s="79"/>
      <c r="V20" s="79"/>
      <c r="W20" s="80"/>
    </row>
    <row r="21" spans="1:23" ht="43.5" customHeight="1" thickBot="1">
      <c r="A21" s="23">
        <v>11</v>
      </c>
      <c r="B21" s="24" t="s">
        <v>70</v>
      </c>
      <c r="C21" s="24" t="s">
        <v>143</v>
      </c>
      <c r="D21" s="24" t="s">
        <v>50</v>
      </c>
      <c r="E21" s="24">
        <v>1977</v>
      </c>
      <c r="F21" s="24" t="s">
        <v>7</v>
      </c>
      <c r="G21" s="24">
        <v>5700</v>
      </c>
      <c r="H21" s="24" t="s">
        <v>7</v>
      </c>
      <c r="I21" s="24">
        <v>89453</v>
      </c>
      <c r="J21" s="24" t="s">
        <v>7</v>
      </c>
      <c r="K21" s="24" t="s">
        <v>8</v>
      </c>
      <c r="L21" s="25">
        <v>44563</v>
      </c>
      <c r="M21" s="25">
        <v>45658</v>
      </c>
      <c r="N21" s="26" t="s">
        <v>69</v>
      </c>
      <c r="O21" s="24" t="s">
        <v>7</v>
      </c>
      <c r="P21" s="24" t="s">
        <v>78</v>
      </c>
      <c r="Q21" s="24" t="s">
        <v>7</v>
      </c>
      <c r="R21" s="27" t="s">
        <v>7</v>
      </c>
      <c r="S21" s="81"/>
      <c r="T21" s="82" t="s">
        <v>7</v>
      </c>
      <c r="U21" s="82" t="s">
        <v>7</v>
      </c>
      <c r="V21" s="82" t="s">
        <v>7</v>
      </c>
      <c r="W21" s="83" t="s">
        <v>7</v>
      </c>
    </row>
    <row r="22" spans="1:23" ht="36.75" customHeight="1" thickBot="1">
      <c r="A22" s="188" t="s">
        <v>144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S22" s="151" t="s">
        <v>180</v>
      </c>
      <c r="T22" s="151"/>
      <c r="U22" s="151"/>
      <c r="V22" s="151"/>
      <c r="W22" s="152"/>
    </row>
    <row r="23" spans="1:23" ht="41.25" customHeight="1" thickBot="1">
      <c r="A23" s="186" t="s">
        <v>0</v>
      </c>
      <c r="B23" s="179" t="s">
        <v>1</v>
      </c>
      <c r="C23" s="179" t="s">
        <v>2</v>
      </c>
      <c r="D23" s="179" t="s">
        <v>37</v>
      </c>
      <c r="E23" s="179" t="s">
        <v>35</v>
      </c>
      <c r="F23" s="179" t="s">
        <v>38</v>
      </c>
      <c r="G23" s="179" t="s">
        <v>36</v>
      </c>
      <c r="H23" s="179" t="s">
        <v>34</v>
      </c>
      <c r="I23" s="179" t="s">
        <v>3</v>
      </c>
      <c r="J23" s="179" t="s">
        <v>93</v>
      </c>
      <c r="K23" s="179" t="s">
        <v>33</v>
      </c>
      <c r="L23" s="176" t="s">
        <v>40</v>
      </c>
      <c r="M23" s="176"/>
      <c r="N23" s="177" t="s">
        <v>39</v>
      </c>
      <c r="O23" s="179" t="s">
        <v>88</v>
      </c>
      <c r="P23" s="179" t="s">
        <v>76</v>
      </c>
      <c r="Q23" s="179" t="s">
        <v>85</v>
      </c>
      <c r="R23" s="181" t="s">
        <v>77</v>
      </c>
      <c r="S23" s="153" t="s">
        <v>181</v>
      </c>
      <c r="T23" s="154" t="s">
        <v>182</v>
      </c>
      <c r="U23" s="155" t="s">
        <v>183</v>
      </c>
      <c r="V23" s="155" t="s">
        <v>184</v>
      </c>
      <c r="W23" s="156" t="s">
        <v>185</v>
      </c>
    </row>
    <row r="24" spans="1:23" ht="25.5" customHeight="1" thickBot="1">
      <c r="A24" s="194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" t="s">
        <v>4</v>
      </c>
      <c r="M24" s="19" t="s">
        <v>5</v>
      </c>
      <c r="N24" s="191"/>
      <c r="O24" s="192"/>
      <c r="P24" s="192"/>
      <c r="Q24" s="192"/>
      <c r="R24" s="193"/>
      <c r="S24" s="153"/>
      <c r="T24" s="154"/>
      <c r="U24" s="155"/>
      <c r="V24" s="155"/>
      <c r="W24" s="156"/>
    </row>
    <row r="25" spans="1:23" ht="41.25" customHeight="1" thickBot="1">
      <c r="A25" s="29">
        <v>12</v>
      </c>
      <c r="B25" s="30" t="s">
        <v>51</v>
      </c>
      <c r="C25" s="30" t="s">
        <v>145</v>
      </c>
      <c r="D25" s="30" t="s">
        <v>87</v>
      </c>
      <c r="E25" s="30">
        <v>1998</v>
      </c>
      <c r="F25" s="30">
        <v>1289</v>
      </c>
      <c r="G25" s="30">
        <v>576</v>
      </c>
      <c r="H25" s="30">
        <v>2</v>
      </c>
      <c r="I25" s="30" t="s">
        <v>52</v>
      </c>
      <c r="J25" s="31">
        <v>1640</v>
      </c>
      <c r="K25" s="106" t="s">
        <v>173</v>
      </c>
      <c r="L25" s="32">
        <v>44827</v>
      </c>
      <c r="M25" s="32">
        <v>45922</v>
      </c>
      <c r="N25" s="33" t="s">
        <v>54</v>
      </c>
      <c r="O25" s="30" t="s">
        <v>7</v>
      </c>
      <c r="P25" s="34">
        <v>73147</v>
      </c>
      <c r="Q25" s="34" t="s">
        <v>7</v>
      </c>
      <c r="R25" s="67" t="s">
        <v>7</v>
      </c>
      <c r="S25" s="84"/>
      <c r="T25" s="85"/>
      <c r="U25" s="85"/>
      <c r="V25" s="85"/>
      <c r="W25" s="86"/>
    </row>
    <row r="26" spans="1:23" ht="41.25" customHeight="1" thickBot="1">
      <c r="A26" s="188" t="s">
        <v>146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57" t="s">
        <v>180</v>
      </c>
      <c r="T26" s="157"/>
      <c r="U26" s="157"/>
      <c r="V26" s="157"/>
      <c r="W26" s="158"/>
    </row>
    <row r="27" spans="1:23" ht="41.25" customHeight="1" thickBot="1">
      <c r="A27" s="186" t="s">
        <v>0</v>
      </c>
      <c r="B27" s="179" t="s">
        <v>1</v>
      </c>
      <c r="C27" s="179" t="s">
        <v>2</v>
      </c>
      <c r="D27" s="179" t="s">
        <v>37</v>
      </c>
      <c r="E27" s="179" t="s">
        <v>35</v>
      </c>
      <c r="F27" s="179" t="s">
        <v>38</v>
      </c>
      <c r="G27" s="179" t="s">
        <v>36</v>
      </c>
      <c r="H27" s="179" t="s">
        <v>34</v>
      </c>
      <c r="I27" s="179" t="s">
        <v>3</v>
      </c>
      <c r="J27" s="179" t="s">
        <v>93</v>
      </c>
      <c r="K27" s="179" t="s">
        <v>33</v>
      </c>
      <c r="L27" s="176" t="s">
        <v>40</v>
      </c>
      <c r="M27" s="176"/>
      <c r="N27" s="177" t="s">
        <v>39</v>
      </c>
      <c r="O27" s="179" t="s">
        <v>88</v>
      </c>
      <c r="P27" s="179" t="s">
        <v>76</v>
      </c>
      <c r="Q27" s="179" t="s">
        <v>85</v>
      </c>
      <c r="R27" s="181" t="s">
        <v>77</v>
      </c>
      <c r="S27" s="153" t="s">
        <v>181</v>
      </c>
      <c r="T27" s="154" t="s">
        <v>182</v>
      </c>
      <c r="U27" s="155" t="s">
        <v>183</v>
      </c>
      <c r="V27" s="155" t="s">
        <v>184</v>
      </c>
      <c r="W27" s="156" t="s">
        <v>185</v>
      </c>
    </row>
    <row r="28" spans="1:23" ht="37.5" customHeight="1" thickBot="1">
      <c r="A28" s="194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" t="s">
        <v>4</v>
      </c>
      <c r="M28" s="19" t="s">
        <v>5</v>
      </c>
      <c r="N28" s="191"/>
      <c r="O28" s="192"/>
      <c r="P28" s="192"/>
      <c r="Q28" s="192"/>
      <c r="R28" s="193"/>
      <c r="S28" s="153"/>
      <c r="T28" s="154"/>
      <c r="U28" s="155"/>
      <c r="V28" s="155"/>
      <c r="W28" s="156"/>
    </row>
    <row r="29" spans="1:23" ht="49.5" customHeight="1" thickBot="1">
      <c r="A29" s="29">
        <v>13</v>
      </c>
      <c r="B29" s="47" t="s">
        <v>59</v>
      </c>
      <c r="C29" s="47" t="s">
        <v>147</v>
      </c>
      <c r="D29" s="47" t="s">
        <v>42</v>
      </c>
      <c r="E29" s="47">
        <v>1998</v>
      </c>
      <c r="F29" s="47" t="s">
        <v>94</v>
      </c>
      <c r="G29" s="107">
        <v>1280</v>
      </c>
      <c r="H29" s="47">
        <v>9</v>
      </c>
      <c r="I29" s="47" t="s">
        <v>57</v>
      </c>
      <c r="J29" s="47" t="s">
        <v>7</v>
      </c>
      <c r="K29" s="107" t="s">
        <v>106</v>
      </c>
      <c r="L29" s="48">
        <v>44651</v>
      </c>
      <c r="M29" s="48">
        <v>45746</v>
      </c>
      <c r="N29" s="49" t="s">
        <v>58</v>
      </c>
      <c r="O29" s="47" t="s">
        <v>84</v>
      </c>
      <c r="P29" s="50">
        <v>237400</v>
      </c>
      <c r="Q29" s="50" t="s">
        <v>7</v>
      </c>
      <c r="R29" s="51" t="s">
        <v>7</v>
      </c>
      <c r="S29" s="87"/>
      <c r="T29" s="88" t="s">
        <v>7</v>
      </c>
      <c r="U29" s="88" t="s">
        <v>7</v>
      </c>
      <c r="V29" s="88"/>
      <c r="W29" s="89" t="s">
        <v>7</v>
      </c>
    </row>
    <row r="30" spans="1:23" ht="39.75" customHeight="1" thickBot="1">
      <c r="A30" s="188" t="s">
        <v>91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51" t="s">
        <v>180</v>
      </c>
      <c r="T30" s="151"/>
      <c r="U30" s="151"/>
      <c r="V30" s="151"/>
      <c r="W30" s="152"/>
    </row>
    <row r="31" spans="1:23" ht="28.5" customHeight="1" thickBot="1">
      <c r="A31" s="186" t="s">
        <v>0</v>
      </c>
      <c r="B31" s="179" t="s">
        <v>1</v>
      </c>
      <c r="C31" s="179" t="s">
        <v>2</v>
      </c>
      <c r="D31" s="179" t="s">
        <v>37</v>
      </c>
      <c r="E31" s="179" t="s">
        <v>35</v>
      </c>
      <c r="F31" s="179" t="s">
        <v>38</v>
      </c>
      <c r="G31" s="179" t="s">
        <v>36</v>
      </c>
      <c r="H31" s="179" t="s">
        <v>34</v>
      </c>
      <c r="I31" s="179" t="s">
        <v>3</v>
      </c>
      <c r="J31" s="179" t="s">
        <v>93</v>
      </c>
      <c r="K31" s="179" t="s">
        <v>33</v>
      </c>
      <c r="L31" s="176" t="s">
        <v>40</v>
      </c>
      <c r="M31" s="176"/>
      <c r="N31" s="177" t="s">
        <v>39</v>
      </c>
      <c r="O31" s="179" t="s">
        <v>88</v>
      </c>
      <c r="P31" s="179" t="s">
        <v>76</v>
      </c>
      <c r="Q31" s="179" t="s">
        <v>85</v>
      </c>
      <c r="R31" s="181" t="s">
        <v>77</v>
      </c>
      <c r="S31" s="153" t="s">
        <v>181</v>
      </c>
      <c r="T31" s="154" t="s">
        <v>182</v>
      </c>
      <c r="U31" s="155" t="s">
        <v>183</v>
      </c>
      <c r="V31" s="155" t="s">
        <v>184</v>
      </c>
      <c r="W31" s="156" t="s">
        <v>185</v>
      </c>
    </row>
    <row r="32" spans="1:23" ht="39" customHeight="1" thickBot="1">
      <c r="A32" s="187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18" t="s">
        <v>4</v>
      </c>
      <c r="M32" s="118" t="s">
        <v>5</v>
      </c>
      <c r="N32" s="178"/>
      <c r="O32" s="180"/>
      <c r="P32" s="180"/>
      <c r="Q32" s="180"/>
      <c r="R32" s="182"/>
      <c r="S32" s="153"/>
      <c r="T32" s="154"/>
      <c r="U32" s="155"/>
      <c r="V32" s="155"/>
      <c r="W32" s="156"/>
    </row>
    <row r="33" spans="1:23" ht="33.75" customHeight="1">
      <c r="A33" s="52">
        <v>14</v>
      </c>
      <c r="B33" s="55" t="s">
        <v>10</v>
      </c>
      <c r="C33" s="55" t="s">
        <v>157</v>
      </c>
      <c r="D33" s="55" t="s">
        <v>71</v>
      </c>
      <c r="E33" s="55">
        <v>1997</v>
      </c>
      <c r="F33" s="55" t="s">
        <v>7</v>
      </c>
      <c r="G33" s="55">
        <v>4000</v>
      </c>
      <c r="H33" s="55" t="s">
        <v>7</v>
      </c>
      <c r="I33" s="55" t="s">
        <v>12</v>
      </c>
      <c r="J33" s="55" t="s">
        <v>7</v>
      </c>
      <c r="K33" s="55" t="s">
        <v>8</v>
      </c>
      <c r="L33" s="28">
        <v>44757</v>
      </c>
      <c r="M33" s="28">
        <v>45852</v>
      </c>
      <c r="N33" s="56" t="s">
        <v>13</v>
      </c>
      <c r="O33" s="55" t="s">
        <v>7</v>
      </c>
      <c r="P33" s="35" t="s">
        <v>7</v>
      </c>
      <c r="Q33" s="35" t="s">
        <v>7</v>
      </c>
      <c r="R33" s="36" t="s">
        <v>7</v>
      </c>
      <c r="S33" s="90"/>
      <c r="T33" s="72" t="s">
        <v>7</v>
      </c>
      <c r="U33" s="72" t="s">
        <v>7</v>
      </c>
      <c r="V33" s="72" t="s">
        <v>7</v>
      </c>
      <c r="W33" s="74" t="s">
        <v>7</v>
      </c>
    </row>
    <row r="34" spans="1:23" ht="35.25" customHeight="1">
      <c r="A34" s="117">
        <v>15</v>
      </c>
      <c r="B34" s="53" t="s">
        <v>16</v>
      </c>
      <c r="C34" s="53" t="s">
        <v>158</v>
      </c>
      <c r="D34" s="53" t="s">
        <v>11</v>
      </c>
      <c r="E34" s="53">
        <v>1983</v>
      </c>
      <c r="F34" s="53" t="s">
        <v>7</v>
      </c>
      <c r="G34" s="53">
        <v>4500</v>
      </c>
      <c r="H34" s="53" t="s">
        <v>7</v>
      </c>
      <c r="I34" s="53">
        <v>101275</v>
      </c>
      <c r="J34" s="53" t="s">
        <v>7</v>
      </c>
      <c r="K34" s="53" t="s">
        <v>8</v>
      </c>
      <c r="L34" s="20">
        <v>44591</v>
      </c>
      <c r="M34" s="20">
        <v>45686</v>
      </c>
      <c r="N34" s="54" t="s">
        <v>86</v>
      </c>
      <c r="O34" s="53" t="s">
        <v>7</v>
      </c>
      <c r="P34" s="37" t="s">
        <v>7</v>
      </c>
      <c r="Q34" s="37" t="s">
        <v>7</v>
      </c>
      <c r="R34" s="38" t="s">
        <v>7</v>
      </c>
      <c r="S34" s="90"/>
      <c r="T34" s="72" t="s">
        <v>7</v>
      </c>
      <c r="U34" s="72" t="s">
        <v>7</v>
      </c>
      <c r="V34" s="72" t="s">
        <v>7</v>
      </c>
      <c r="W34" s="74" t="s">
        <v>7</v>
      </c>
    </row>
    <row r="35" spans="1:23" ht="33" customHeight="1">
      <c r="A35" s="117">
        <v>16</v>
      </c>
      <c r="B35" s="53" t="s">
        <v>79</v>
      </c>
      <c r="C35" s="53" t="s">
        <v>159</v>
      </c>
      <c r="D35" s="53" t="s">
        <v>11</v>
      </c>
      <c r="E35" s="53">
        <v>1999</v>
      </c>
      <c r="F35" s="53" t="s">
        <v>7</v>
      </c>
      <c r="G35" s="53">
        <v>530</v>
      </c>
      <c r="H35" s="53" t="s">
        <v>7</v>
      </c>
      <c r="I35" s="53" t="s">
        <v>17</v>
      </c>
      <c r="J35" s="53" t="s">
        <v>7</v>
      </c>
      <c r="K35" s="53" t="s">
        <v>8</v>
      </c>
      <c r="L35" s="20">
        <v>44605</v>
      </c>
      <c r="M35" s="20">
        <v>45700</v>
      </c>
      <c r="N35" s="54" t="s">
        <v>18</v>
      </c>
      <c r="O35" s="53" t="s">
        <v>7</v>
      </c>
      <c r="P35" s="37" t="s">
        <v>7</v>
      </c>
      <c r="Q35" s="37" t="s">
        <v>7</v>
      </c>
      <c r="R35" s="38" t="s">
        <v>7</v>
      </c>
      <c r="S35" s="90"/>
      <c r="T35" s="72" t="s">
        <v>7</v>
      </c>
      <c r="U35" s="72" t="s">
        <v>7</v>
      </c>
      <c r="V35" s="72" t="s">
        <v>7</v>
      </c>
      <c r="W35" s="74" t="s">
        <v>7</v>
      </c>
    </row>
    <row r="36" spans="1:23" ht="32.25" customHeight="1">
      <c r="A36" s="117">
        <v>17</v>
      </c>
      <c r="B36" s="53" t="s">
        <v>80</v>
      </c>
      <c r="C36" s="53" t="s">
        <v>160</v>
      </c>
      <c r="D36" s="53" t="s">
        <v>11</v>
      </c>
      <c r="E36" s="53">
        <v>1992</v>
      </c>
      <c r="F36" s="53" t="s">
        <v>7</v>
      </c>
      <c r="G36" s="53">
        <v>300</v>
      </c>
      <c r="H36" s="53" t="s">
        <v>7</v>
      </c>
      <c r="I36" s="53" t="s">
        <v>7</v>
      </c>
      <c r="J36" s="53" t="s">
        <v>7</v>
      </c>
      <c r="K36" s="53" t="s">
        <v>8</v>
      </c>
      <c r="L36" s="20">
        <v>44605</v>
      </c>
      <c r="M36" s="20">
        <v>45700</v>
      </c>
      <c r="N36" s="54" t="s">
        <v>19</v>
      </c>
      <c r="O36" s="53" t="s">
        <v>7</v>
      </c>
      <c r="P36" s="37" t="s">
        <v>7</v>
      </c>
      <c r="Q36" s="37" t="s">
        <v>7</v>
      </c>
      <c r="R36" s="39" t="s">
        <v>82</v>
      </c>
      <c r="S36" s="90"/>
      <c r="T36" s="72" t="s">
        <v>7</v>
      </c>
      <c r="U36" s="72" t="s">
        <v>7</v>
      </c>
      <c r="V36" s="72" t="s">
        <v>7</v>
      </c>
      <c r="W36" s="74" t="s">
        <v>7</v>
      </c>
    </row>
    <row r="37" spans="1:23" ht="46.5">
      <c r="A37" s="117">
        <v>18</v>
      </c>
      <c r="B37" s="53" t="s">
        <v>20</v>
      </c>
      <c r="C37" s="53" t="s">
        <v>161</v>
      </c>
      <c r="D37" s="53" t="s">
        <v>87</v>
      </c>
      <c r="E37" s="53">
        <v>1990</v>
      </c>
      <c r="F37" s="53" t="s">
        <v>99</v>
      </c>
      <c r="G37" s="53">
        <v>6000</v>
      </c>
      <c r="H37" s="53">
        <v>2</v>
      </c>
      <c r="I37" s="53" t="s">
        <v>21</v>
      </c>
      <c r="J37" s="53" t="s">
        <v>7</v>
      </c>
      <c r="K37" s="53" t="s">
        <v>106</v>
      </c>
      <c r="L37" s="20">
        <v>44783</v>
      </c>
      <c r="M37" s="20">
        <v>45878</v>
      </c>
      <c r="N37" s="54" t="s">
        <v>22</v>
      </c>
      <c r="O37" s="53" t="s">
        <v>23</v>
      </c>
      <c r="P37" s="37" t="s">
        <v>7</v>
      </c>
      <c r="Q37" s="37" t="s">
        <v>7</v>
      </c>
      <c r="R37" s="39" t="s">
        <v>82</v>
      </c>
      <c r="S37" s="90"/>
      <c r="T37" s="72" t="s">
        <v>7</v>
      </c>
      <c r="U37" s="72" t="s">
        <v>7</v>
      </c>
      <c r="V37" s="72"/>
      <c r="W37" s="74" t="s">
        <v>7</v>
      </c>
    </row>
    <row r="38" spans="1:23" ht="42.75" customHeight="1">
      <c r="A38" s="117">
        <v>19</v>
      </c>
      <c r="B38" s="53" t="s">
        <v>81</v>
      </c>
      <c r="C38" s="53" t="s">
        <v>162</v>
      </c>
      <c r="D38" s="53" t="s">
        <v>24</v>
      </c>
      <c r="E38" s="53">
        <v>2008</v>
      </c>
      <c r="F38" s="53" t="s">
        <v>100</v>
      </c>
      <c r="G38" s="108">
        <v>965</v>
      </c>
      <c r="H38" s="53">
        <v>6</v>
      </c>
      <c r="I38" s="53" t="s">
        <v>25</v>
      </c>
      <c r="J38" s="57">
        <v>28300</v>
      </c>
      <c r="K38" s="108" t="s">
        <v>173</v>
      </c>
      <c r="L38" s="20">
        <v>44768</v>
      </c>
      <c r="M38" s="20">
        <v>45863</v>
      </c>
      <c r="N38" s="54" t="s">
        <v>26</v>
      </c>
      <c r="O38" s="53" t="s">
        <v>27</v>
      </c>
      <c r="P38" s="40"/>
      <c r="Q38" s="40" t="s">
        <v>7</v>
      </c>
      <c r="R38" s="38" t="s">
        <v>7</v>
      </c>
      <c r="S38" s="90"/>
      <c r="T38" s="72"/>
      <c r="U38" s="72"/>
      <c r="V38" s="72"/>
      <c r="W38" s="74"/>
    </row>
    <row r="39" spans="1:23" ht="42.75" customHeight="1">
      <c r="A39" s="117">
        <v>20</v>
      </c>
      <c r="B39" s="53" t="s">
        <v>81</v>
      </c>
      <c r="C39" s="53" t="s">
        <v>163</v>
      </c>
      <c r="D39" s="53" t="s">
        <v>29</v>
      </c>
      <c r="E39" s="53">
        <v>2008</v>
      </c>
      <c r="F39" s="53" t="s">
        <v>100</v>
      </c>
      <c r="G39" s="108">
        <v>1035</v>
      </c>
      <c r="H39" s="53">
        <v>6</v>
      </c>
      <c r="I39" s="53" t="s">
        <v>30</v>
      </c>
      <c r="J39" s="57">
        <v>24500</v>
      </c>
      <c r="K39" s="108" t="s">
        <v>173</v>
      </c>
      <c r="L39" s="20">
        <v>44796</v>
      </c>
      <c r="M39" s="20">
        <v>45891</v>
      </c>
      <c r="N39" s="54" t="s">
        <v>31</v>
      </c>
      <c r="O39" s="53" t="s">
        <v>7</v>
      </c>
      <c r="P39" s="40">
        <v>209304</v>
      </c>
      <c r="Q39" s="40" t="s">
        <v>7</v>
      </c>
      <c r="R39" s="38" t="s">
        <v>7</v>
      </c>
      <c r="S39" s="90"/>
      <c r="T39" s="72"/>
      <c r="U39" s="72"/>
      <c r="V39" s="72"/>
      <c r="W39" s="74"/>
    </row>
    <row r="40" spans="1:23" ht="34.5" customHeight="1">
      <c r="A40" s="117">
        <v>21</v>
      </c>
      <c r="B40" s="53" t="s">
        <v>32</v>
      </c>
      <c r="C40" s="53" t="s">
        <v>7</v>
      </c>
      <c r="D40" s="53" t="s">
        <v>104</v>
      </c>
      <c r="E40" s="53">
        <v>2008</v>
      </c>
      <c r="F40" s="53" t="s">
        <v>101</v>
      </c>
      <c r="G40" s="53" t="s">
        <v>7</v>
      </c>
      <c r="H40" s="53">
        <v>1</v>
      </c>
      <c r="I40" s="53">
        <v>10640</v>
      </c>
      <c r="J40" s="57">
        <v>89000</v>
      </c>
      <c r="K40" s="53" t="s">
        <v>117</v>
      </c>
      <c r="L40" s="20">
        <v>44695</v>
      </c>
      <c r="M40" s="20">
        <v>45790</v>
      </c>
      <c r="N40" s="54" t="s">
        <v>7</v>
      </c>
      <c r="O40" s="53" t="s">
        <v>9</v>
      </c>
      <c r="P40" s="40">
        <v>2842</v>
      </c>
      <c r="Q40" s="40" t="s">
        <v>7</v>
      </c>
      <c r="R40" s="38" t="s">
        <v>7</v>
      </c>
      <c r="S40" s="90"/>
      <c r="T40" s="72"/>
      <c r="U40" s="72"/>
      <c r="V40" s="72"/>
      <c r="W40" s="74" t="s">
        <v>7</v>
      </c>
    </row>
    <row r="41" spans="1:23" ht="34.5" customHeight="1">
      <c r="A41" s="117">
        <v>22</v>
      </c>
      <c r="B41" s="53" t="s">
        <v>72</v>
      </c>
      <c r="C41" s="53" t="s">
        <v>164</v>
      </c>
      <c r="D41" s="53" t="s">
        <v>6</v>
      </c>
      <c r="E41" s="53">
        <v>2010</v>
      </c>
      <c r="F41" s="53" t="s">
        <v>102</v>
      </c>
      <c r="G41" s="53" t="s">
        <v>7</v>
      </c>
      <c r="H41" s="53">
        <v>2</v>
      </c>
      <c r="I41" s="53" t="s">
        <v>73</v>
      </c>
      <c r="J41" s="57">
        <v>49000</v>
      </c>
      <c r="K41" s="53" t="s">
        <v>117</v>
      </c>
      <c r="L41" s="20">
        <v>44748</v>
      </c>
      <c r="M41" s="20">
        <v>45843</v>
      </c>
      <c r="N41" s="54" t="s">
        <v>7</v>
      </c>
      <c r="O41" s="53" t="s">
        <v>9</v>
      </c>
      <c r="P41" s="40">
        <v>5296</v>
      </c>
      <c r="Q41" s="37" t="s">
        <v>7</v>
      </c>
      <c r="R41" s="39" t="s">
        <v>7</v>
      </c>
      <c r="S41" s="90"/>
      <c r="T41" s="72"/>
      <c r="U41" s="72"/>
      <c r="V41" s="72"/>
      <c r="W41" s="74" t="s">
        <v>7</v>
      </c>
    </row>
    <row r="42" spans="1:23" ht="37.5" customHeight="1">
      <c r="A42" s="117">
        <v>23</v>
      </c>
      <c r="B42" s="53" t="s">
        <v>74</v>
      </c>
      <c r="C42" s="53" t="s">
        <v>165</v>
      </c>
      <c r="D42" s="53" t="s">
        <v>87</v>
      </c>
      <c r="E42" s="53">
        <v>2010</v>
      </c>
      <c r="F42" s="53">
        <v>1246</v>
      </c>
      <c r="G42" s="108">
        <v>1755</v>
      </c>
      <c r="H42" s="53">
        <v>1</v>
      </c>
      <c r="I42" s="53" t="s">
        <v>75</v>
      </c>
      <c r="J42" s="57">
        <v>10500</v>
      </c>
      <c r="K42" s="108" t="s">
        <v>173</v>
      </c>
      <c r="L42" s="20">
        <v>44463</v>
      </c>
      <c r="M42" s="105">
        <v>45558</v>
      </c>
      <c r="N42" s="54" t="s">
        <v>7</v>
      </c>
      <c r="O42" s="53" t="s">
        <v>9</v>
      </c>
      <c r="P42" s="37">
        <v>186241</v>
      </c>
      <c r="Q42" s="37" t="s">
        <v>7</v>
      </c>
      <c r="R42" s="38" t="s">
        <v>7</v>
      </c>
      <c r="S42" s="90"/>
      <c r="T42" s="72"/>
      <c r="U42" s="72"/>
      <c r="V42" s="72"/>
      <c r="W42" s="74"/>
    </row>
    <row r="43" spans="1:23" s="2" customFormat="1" ht="35.25" customHeight="1">
      <c r="A43" s="117">
        <v>24</v>
      </c>
      <c r="B43" s="53" t="s">
        <v>118</v>
      </c>
      <c r="C43" s="53" t="s">
        <v>166</v>
      </c>
      <c r="D43" s="53" t="s">
        <v>87</v>
      </c>
      <c r="E43" s="53">
        <v>2010</v>
      </c>
      <c r="F43" s="53" t="s">
        <v>119</v>
      </c>
      <c r="G43" s="53" t="s">
        <v>120</v>
      </c>
      <c r="H43" s="53">
        <v>2</v>
      </c>
      <c r="I43" s="53" t="s">
        <v>121</v>
      </c>
      <c r="J43" s="57">
        <v>130500</v>
      </c>
      <c r="K43" s="53" t="s">
        <v>117</v>
      </c>
      <c r="L43" s="20">
        <v>44520</v>
      </c>
      <c r="M43" s="105">
        <v>45615</v>
      </c>
      <c r="N43" s="54" t="s">
        <v>122</v>
      </c>
      <c r="O43" s="53" t="s">
        <v>7</v>
      </c>
      <c r="P43" s="41">
        <v>577280</v>
      </c>
      <c r="Q43" s="41" t="s">
        <v>7</v>
      </c>
      <c r="R43" s="42" t="s">
        <v>7</v>
      </c>
      <c r="S43" s="90"/>
      <c r="T43" s="72"/>
      <c r="U43" s="72"/>
      <c r="V43" s="72"/>
      <c r="W43" s="74" t="s">
        <v>7</v>
      </c>
    </row>
    <row r="44" spans="1:23" s="2" customFormat="1" ht="31.5" customHeight="1">
      <c r="A44" s="117">
        <v>25</v>
      </c>
      <c r="B44" s="53" t="s">
        <v>123</v>
      </c>
      <c r="C44" s="53" t="s">
        <v>124</v>
      </c>
      <c r="D44" s="53" t="s">
        <v>87</v>
      </c>
      <c r="E44" s="53">
        <v>2008</v>
      </c>
      <c r="F44" s="53">
        <v>1582</v>
      </c>
      <c r="G44" s="53">
        <v>1110</v>
      </c>
      <c r="H44" s="53">
        <v>7</v>
      </c>
      <c r="I44" s="53" t="s">
        <v>125</v>
      </c>
      <c r="J44" s="57">
        <v>19700</v>
      </c>
      <c r="K44" s="108" t="s">
        <v>173</v>
      </c>
      <c r="L44" s="20">
        <v>44777</v>
      </c>
      <c r="M44" s="20">
        <v>45872</v>
      </c>
      <c r="N44" s="54" t="s">
        <v>126</v>
      </c>
      <c r="O44" s="53" t="s">
        <v>7</v>
      </c>
      <c r="P44" s="41">
        <v>294743</v>
      </c>
      <c r="Q44" s="41" t="s">
        <v>7</v>
      </c>
      <c r="R44" s="42" t="s">
        <v>7</v>
      </c>
      <c r="S44" s="90"/>
      <c r="T44" s="72"/>
      <c r="U44" s="72"/>
      <c r="V44" s="72"/>
      <c r="W44" s="74"/>
    </row>
    <row r="45" spans="1:23" s="2" customFormat="1" ht="31.5" customHeight="1">
      <c r="A45" s="117">
        <v>26</v>
      </c>
      <c r="B45" s="114" t="s">
        <v>61</v>
      </c>
      <c r="C45" s="114" t="s">
        <v>167</v>
      </c>
      <c r="D45" s="114" t="s">
        <v>42</v>
      </c>
      <c r="E45" s="114">
        <v>2004</v>
      </c>
      <c r="F45" s="114" t="s">
        <v>96</v>
      </c>
      <c r="G45" s="104">
        <v>3000</v>
      </c>
      <c r="H45" s="114">
        <v>9</v>
      </c>
      <c r="I45" s="114" t="s">
        <v>45</v>
      </c>
      <c r="J45" s="115" t="s">
        <v>7</v>
      </c>
      <c r="K45" s="102" t="s">
        <v>174</v>
      </c>
      <c r="L45" s="20">
        <v>44499</v>
      </c>
      <c r="M45" s="105">
        <v>45594</v>
      </c>
      <c r="N45" s="116" t="s">
        <v>46</v>
      </c>
      <c r="O45" s="114" t="s">
        <v>7</v>
      </c>
      <c r="P45" s="43" t="s">
        <v>7</v>
      </c>
      <c r="Q45" s="43" t="s">
        <v>7</v>
      </c>
      <c r="R45" s="44" t="s">
        <v>7</v>
      </c>
      <c r="S45" s="71"/>
      <c r="T45" s="73" t="s">
        <v>7</v>
      </c>
      <c r="U45" s="73" t="s">
        <v>7</v>
      </c>
      <c r="V45" s="72"/>
      <c r="W45" s="91"/>
    </row>
    <row r="46" spans="1:23" s="2" customFormat="1" ht="31.5" customHeight="1">
      <c r="A46" s="117">
        <v>27</v>
      </c>
      <c r="B46" s="114" t="s">
        <v>148</v>
      </c>
      <c r="C46" s="114" t="s">
        <v>149</v>
      </c>
      <c r="D46" s="114" t="s">
        <v>48</v>
      </c>
      <c r="E46" s="114">
        <v>2017</v>
      </c>
      <c r="F46" s="114" t="s">
        <v>150</v>
      </c>
      <c r="G46" s="114"/>
      <c r="H46" s="114">
        <v>2</v>
      </c>
      <c r="I46" s="114" t="s">
        <v>151</v>
      </c>
      <c r="J46" s="115">
        <v>180000</v>
      </c>
      <c r="K46" s="4" t="s">
        <v>107</v>
      </c>
      <c r="L46" s="20">
        <v>44737</v>
      </c>
      <c r="M46" s="20">
        <v>45832</v>
      </c>
      <c r="N46" s="116">
        <v>43096</v>
      </c>
      <c r="O46" s="114" t="s">
        <v>152</v>
      </c>
      <c r="P46" s="43" t="s">
        <v>168</v>
      </c>
      <c r="Q46" s="43"/>
      <c r="R46" s="61">
        <v>44192</v>
      </c>
      <c r="S46" s="71"/>
      <c r="T46" s="73"/>
      <c r="U46" s="73"/>
      <c r="V46" s="72"/>
      <c r="W46" s="91" t="s">
        <v>7</v>
      </c>
    </row>
    <row r="47" spans="1:23" s="2" customFormat="1" ht="31.5" customHeight="1">
      <c r="A47" s="117">
        <v>28</v>
      </c>
      <c r="B47" s="53" t="s">
        <v>127</v>
      </c>
      <c r="C47" s="53" t="s">
        <v>128</v>
      </c>
      <c r="D47" s="53" t="s">
        <v>129</v>
      </c>
      <c r="E47" s="53">
        <v>2016</v>
      </c>
      <c r="F47" s="53" t="s">
        <v>7</v>
      </c>
      <c r="G47" s="53" t="s">
        <v>7</v>
      </c>
      <c r="H47" s="53" t="s">
        <v>7</v>
      </c>
      <c r="I47" s="53" t="s">
        <v>130</v>
      </c>
      <c r="J47" s="57">
        <v>26775</v>
      </c>
      <c r="K47" s="53" t="s">
        <v>131</v>
      </c>
      <c r="L47" s="20">
        <v>44733</v>
      </c>
      <c r="M47" s="20">
        <v>45828</v>
      </c>
      <c r="N47" s="54" t="s">
        <v>7</v>
      </c>
      <c r="O47" s="53" t="s">
        <v>132</v>
      </c>
      <c r="P47" s="43"/>
      <c r="Q47" s="43" t="s">
        <v>7</v>
      </c>
      <c r="R47" s="44" t="s">
        <v>7</v>
      </c>
      <c r="S47" s="92"/>
      <c r="T47" s="72"/>
      <c r="U47" s="72"/>
      <c r="V47" s="72" t="s">
        <v>7</v>
      </c>
      <c r="W47" s="74" t="s">
        <v>7</v>
      </c>
    </row>
    <row r="48" spans="1:23" s="2" customFormat="1" ht="48" customHeight="1" thickBot="1">
      <c r="A48" s="29">
        <v>29</v>
      </c>
      <c r="B48" s="58" t="s">
        <v>153</v>
      </c>
      <c r="C48" s="58" t="s">
        <v>154</v>
      </c>
      <c r="D48" s="58" t="s">
        <v>155</v>
      </c>
      <c r="E48" s="58">
        <v>2021</v>
      </c>
      <c r="F48" s="58" t="s">
        <v>7</v>
      </c>
      <c r="G48" s="58">
        <v>6000</v>
      </c>
      <c r="H48" s="58" t="s">
        <v>7</v>
      </c>
      <c r="I48" s="58" t="s">
        <v>156</v>
      </c>
      <c r="J48" s="59" t="s">
        <v>7</v>
      </c>
      <c r="K48" s="58" t="s">
        <v>8</v>
      </c>
      <c r="L48" s="25">
        <v>44595</v>
      </c>
      <c r="M48" s="25">
        <v>45690</v>
      </c>
      <c r="N48" s="60">
        <v>44230</v>
      </c>
      <c r="O48" s="58" t="s">
        <v>7</v>
      </c>
      <c r="P48" s="45" t="s">
        <v>7</v>
      </c>
      <c r="Q48" s="45" t="s">
        <v>7</v>
      </c>
      <c r="R48" s="46" t="s">
        <v>7</v>
      </c>
      <c r="S48" s="90"/>
      <c r="T48" s="72" t="s">
        <v>7</v>
      </c>
      <c r="U48" s="72" t="s">
        <v>7</v>
      </c>
      <c r="V48" s="72" t="s">
        <v>7</v>
      </c>
      <c r="W48" s="74" t="s">
        <v>7</v>
      </c>
    </row>
    <row r="49" spans="1:23" s="2" customFormat="1" ht="35.25" customHeight="1" thickBot="1">
      <c r="A49" s="183" t="s">
        <v>92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5"/>
      <c r="S49" s="145" t="s">
        <v>180</v>
      </c>
      <c r="T49" s="145"/>
      <c r="U49" s="145"/>
      <c r="V49" s="145"/>
      <c r="W49" s="146"/>
    </row>
    <row r="50" spans="1:23" s="2" customFormat="1" ht="22.5" customHeight="1" thickBot="1">
      <c r="A50" s="186" t="s">
        <v>0</v>
      </c>
      <c r="B50" s="179" t="s">
        <v>1</v>
      </c>
      <c r="C50" s="179" t="s">
        <v>2</v>
      </c>
      <c r="D50" s="179" t="s">
        <v>37</v>
      </c>
      <c r="E50" s="179" t="s">
        <v>35</v>
      </c>
      <c r="F50" s="179" t="s">
        <v>38</v>
      </c>
      <c r="G50" s="179" t="s">
        <v>36</v>
      </c>
      <c r="H50" s="179" t="s">
        <v>34</v>
      </c>
      <c r="I50" s="179" t="s">
        <v>3</v>
      </c>
      <c r="J50" s="179" t="s">
        <v>93</v>
      </c>
      <c r="K50" s="179" t="s">
        <v>33</v>
      </c>
      <c r="L50" s="176" t="s">
        <v>40</v>
      </c>
      <c r="M50" s="176"/>
      <c r="N50" s="177" t="s">
        <v>39</v>
      </c>
      <c r="O50" s="179" t="s">
        <v>88</v>
      </c>
      <c r="P50" s="179" t="s">
        <v>76</v>
      </c>
      <c r="Q50" s="179" t="s">
        <v>85</v>
      </c>
      <c r="R50" s="181" t="s">
        <v>77</v>
      </c>
      <c r="S50" s="147" t="s">
        <v>181</v>
      </c>
      <c r="T50" s="148" t="s">
        <v>182</v>
      </c>
      <c r="U50" s="149" t="s">
        <v>183</v>
      </c>
      <c r="V50" s="149" t="s">
        <v>184</v>
      </c>
      <c r="W50" s="150" t="s">
        <v>185</v>
      </c>
    </row>
    <row r="51" spans="1:23" s="2" customFormat="1" ht="53.25" customHeight="1" thickBot="1">
      <c r="A51" s="187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18" t="s">
        <v>4</v>
      </c>
      <c r="M51" s="118" t="s">
        <v>5</v>
      </c>
      <c r="N51" s="178"/>
      <c r="O51" s="180"/>
      <c r="P51" s="180"/>
      <c r="Q51" s="180"/>
      <c r="R51" s="182"/>
      <c r="S51" s="147"/>
      <c r="T51" s="148"/>
      <c r="U51" s="149"/>
      <c r="V51" s="149"/>
      <c r="W51" s="150"/>
    </row>
    <row r="52" spans="1:23" s="2" customFormat="1" ht="47.25" customHeight="1" thickBot="1">
      <c r="A52" s="62">
        <v>30</v>
      </c>
      <c r="B52" s="63" t="s">
        <v>169</v>
      </c>
      <c r="C52" s="63" t="s">
        <v>172</v>
      </c>
      <c r="D52" s="63" t="s">
        <v>42</v>
      </c>
      <c r="E52" s="63">
        <v>2020</v>
      </c>
      <c r="F52" s="63" t="s">
        <v>170</v>
      </c>
      <c r="G52" s="63">
        <v>564</v>
      </c>
      <c r="H52" s="63">
        <v>5</v>
      </c>
      <c r="I52" s="63" t="s">
        <v>171</v>
      </c>
      <c r="J52" s="64">
        <v>69499</v>
      </c>
      <c r="K52" s="109" t="s">
        <v>176</v>
      </c>
      <c r="L52" s="65">
        <v>44572</v>
      </c>
      <c r="M52" s="65">
        <v>45667</v>
      </c>
      <c r="N52" s="66">
        <v>44207</v>
      </c>
      <c r="O52" s="63" t="s">
        <v>7</v>
      </c>
      <c r="P52" s="68">
        <v>174834</v>
      </c>
      <c r="Q52" s="68" t="s">
        <v>7</v>
      </c>
      <c r="R52" s="69" t="s">
        <v>7</v>
      </c>
      <c r="S52" s="93"/>
      <c r="T52" s="94"/>
      <c r="U52" s="95"/>
      <c r="V52" s="95"/>
      <c r="W52" s="96"/>
    </row>
    <row r="53" spans="1:23" ht="35.25" customHeight="1" thickBot="1">
      <c r="A53" s="139" t="s">
        <v>177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 t="s">
        <v>186</v>
      </c>
      <c r="P53" s="140"/>
      <c r="Q53" s="140"/>
      <c r="R53" s="140"/>
      <c r="S53" s="97">
        <f>SUM(S1:S52)</f>
        <v>0</v>
      </c>
      <c r="T53" s="98" t="s">
        <v>7</v>
      </c>
      <c r="U53" s="98">
        <f>SUM(U1:U52)</f>
        <v>0</v>
      </c>
      <c r="V53" s="98">
        <f>SUM(V1:V52)</f>
        <v>0</v>
      </c>
      <c r="W53" s="99">
        <f>SUM(W1:W52)</f>
        <v>0</v>
      </c>
    </row>
    <row r="54" spans="2:23" ht="35.25" customHeight="1" thickBot="1">
      <c r="B54" s="139" t="s">
        <v>178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01"/>
      <c r="O54" s="141" t="s">
        <v>187</v>
      </c>
      <c r="P54" s="141"/>
      <c r="Q54" s="141"/>
      <c r="R54" s="141"/>
      <c r="S54" s="143">
        <f>SUM(S53:W53)</f>
        <v>0</v>
      </c>
      <c r="T54" s="143"/>
      <c r="U54" s="143"/>
      <c r="V54" s="143"/>
      <c r="W54" s="143"/>
    </row>
    <row r="55" spans="2:23" ht="54" customHeight="1" thickBot="1">
      <c r="B55" s="70"/>
      <c r="C55" s="139" t="s">
        <v>179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01"/>
      <c r="O55" s="142" t="s">
        <v>188</v>
      </c>
      <c r="P55" s="142"/>
      <c r="Q55" s="142"/>
      <c r="R55" s="142"/>
      <c r="S55" s="144">
        <f>S54*3</f>
        <v>0</v>
      </c>
      <c r="T55" s="144"/>
      <c r="U55" s="144"/>
      <c r="V55" s="144"/>
      <c r="W55" s="144"/>
    </row>
    <row r="56" spans="2:14" ht="15">
      <c r="B56" s="70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</sheetData>
  <sheetProtection selectLockedCells="1" selectUnlockedCells="1"/>
  <mergeCells count="192">
    <mergeCell ref="G2:G3"/>
    <mergeCell ref="H2:H3"/>
    <mergeCell ref="J2:J3"/>
    <mergeCell ref="K2:K3"/>
    <mergeCell ref="L2:M2"/>
    <mergeCell ref="N2:N3"/>
    <mergeCell ref="O2:O3"/>
    <mergeCell ref="A1:R1"/>
    <mergeCell ref="A2:A3"/>
    <mergeCell ref="B2:B3"/>
    <mergeCell ref="C2:C3"/>
    <mergeCell ref="D2:D3"/>
    <mergeCell ref="P2:P3"/>
    <mergeCell ref="E2:E3"/>
    <mergeCell ref="F2:F3"/>
    <mergeCell ref="C56:N56"/>
    <mergeCell ref="Q2:Q3"/>
    <mergeCell ref="R2:R3"/>
    <mergeCell ref="A7:R7"/>
    <mergeCell ref="A8:A9"/>
    <mergeCell ref="B8:B9"/>
    <mergeCell ref="C8:C9"/>
    <mergeCell ref="D8:D9"/>
    <mergeCell ref="I2:I3"/>
    <mergeCell ref="E8:E9"/>
    <mergeCell ref="F8:F9"/>
    <mergeCell ref="R8:R9"/>
    <mergeCell ref="G8:G9"/>
    <mergeCell ref="H8:H9"/>
    <mergeCell ref="I8:I9"/>
    <mergeCell ref="J8:J9"/>
    <mergeCell ref="K8:K9"/>
    <mergeCell ref="L8:M8"/>
    <mergeCell ref="A13:R13"/>
    <mergeCell ref="N8:N9"/>
    <mergeCell ref="O8:O9"/>
    <mergeCell ref="P8:P9"/>
    <mergeCell ref="Q8:Q9"/>
    <mergeCell ref="A14:A15"/>
    <mergeCell ref="B14:B15"/>
    <mergeCell ref="C14:C15"/>
    <mergeCell ref="D14:D15"/>
    <mergeCell ref="E14:E15"/>
    <mergeCell ref="F14:F15"/>
    <mergeCell ref="R14:R15"/>
    <mergeCell ref="G14:G15"/>
    <mergeCell ref="H14:H15"/>
    <mergeCell ref="I14:I15"/>
    <mergeCell ref="J14:J15"/>
    <mergeCell ref="K14:K15"/>
    <mergeCell ref="L14:M14"/>
    <mergeCell ref="A22:R22"/>
    <mergeCell ref="N14:N15"/>
    <mergeCell ref="O14:O15"/>
    <mergeCell ref="P14:P15"/>
    <mergeCell ref="Q14:Q15"/>
    <mergeCell ref="A23:A24"/>
    <mergeCell ref="B23:B24"/>
    <mergeCell ref="C23:C24"/>
    <mergeCell ref="D23:D24"/>
    <mergeCell ref="E23:E24"/>
    <mergeCell ref="F23:F24"/>
    <mergeCell ref="R23:R24"/>
    <mergeCell ref="G23:G24"/>
    <mergeCell ref="H23:H24"/>
    <mergeCell ref="I23:I24"/>
    <mergeCell ref="J23:J24"/>
    <mergeCell ref="K23:K24"/>
    <mergeCell ref="L23:M23"/>
    <mergeCell ref="A26:R26"/>
    <mergeCell ref="N23:N24"/>
    <mergeCell ref="O23:O24"/>
    <mergeCell ref="P23:P24"/>
    <mergeCell ref="Q23:Q24"/>
    <mergeCell ref="A27:A28"/>
    <mergeCell ref="B27:B28"/>
    <mergeCell ref="C27:C28"/>
    <mergeCell ref="D27:D28"/>
    <mergeCell ref="E27:E28"/>
    <mergeCell ref="F27:F28"/>
    <mergeCell ref="R27:R28"/>
    <mergeCell ref="G27:G28"/>
    <mergeCell ref="H27:H28"/>
    <mergeCell ref="I27:I28"/>
    <mergeCell ref="J27:J28"/>
    <mergeCell ref="K27:K28"/>
    <mergeCell ref="L27:M27"/>
    <mergeCell ref="A30:R30"/>
    <mergeCell ref="N27:N28"/>
    <mergeCell ref="O27:O28"/>
    <mergeCell ref="P27:P28"/>
    <mergeCell ref="Q27:Q28"/>
    <mergeCell ref="A31:A32"/>
    <mergeCell ref="B31:B32"/>
    <mergeCell ref="C31:C32"/>
    <mergeCell ref="D31:D32"/>
    <mergeCell ref="E31:E32"/>
    <mergeCell ref="F31:F32"/>
    <mergeCell ref="R31:R32"/>
    <mergeCell ref="G31:G32"/>
    <mergeCell ref="H31:H32"/>
    <mergeCell ref="I31:I32"/>
    <mergeCell ref="J31:J32"/>
    <mergeCell ref="K31:K32"/>
    <mergeCell ref="L31:M31"/>
    <mergeCell ref="A49:R49"/>
    <mergeCell ref="N31:N32"/>
    <mergeCell ref="O31:O32"/>
    <mergeCell ref="P31:P32"/>
    <mergeCell ref="Q31:Q32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M50"/>
    <mergeCell ref="N50:N51"/>
    <mergeCell ref="O50:O51"/>
    <mergeCell ref="P50:P51"/>
    <mergeCell ref="Q50:Q51"/>
    <mergeCell ref="R50:R51"/>
    <mergeCell ref="A19:A20"/>
    <mergeCell ref="B19:B20"/>
    <mergeCell ref="C19:C20"/>
    <mergeCell ref="D19:D20"/>
    <mergeCell ref="E19:E20"/>
    <mergeCell ref="F19:F20"/>
    <mergeCell ref="P19:P20"/>
    <mergeCell ref="Q19:Q20"/>
    <mergeCell ref="R19:R20"/>
    <mergeCell ref="G19:G20"/>
    <mergeCell ref="H19:H20"/>
    <mergeCell ref="I19:I20"/>
    <mergeCell ref="J19:J20"/>
    <mergeCell ref="N19:N20"/>
    <mergeCell ref="O19:O20"/>
    <mergeCell ref="S1:W1"/>
    <mergeCell ref="S2:S3"/>
    <mergeCell ref="T2:T3"/>
    <mergeCell ref="U2:U3"/>
    <mergeCell ref="V2:V3"/>
    <mergeCell ref="W2:W3"/>
    <mergeCell ref="S7:W7"/>
    <mergeCell ref="S8:S9"/>
    <mergeCell ref="T8:T9"/>
    <mergeCell ref="U8:U9"/>
    <mergeCell ref="V8:V9"/>
    <mergeCell ref="W8:W9"/>
    <mergeCell ref="S13:W13"/>
    <mergeCell ref="S14:S15"/>
    <mergeCell ref="T14:T15"/>
    <mergeCell ref="U14:U15"/>
    <mergeCell ref="V14:V15"/>
    <mergeCell ref="W14:W15"/>
    <mergeCell ref="S22:W22"/>
    <mergeCell ref="S23:S24"/>
    <mergeCell ref="T23:T24"/>
    <mergeCell ref="U23:U24"/>
    <mergeCell ref="V23:V24"/>
    <mergeCell ref="W23:W24"/>
    <mergeCell ref="S26:W26"/>
    <mergeCell ref="S27:S28"/>
    <mergeCell ref="T27:T28"/>
    <mergeCell ref="U27:U28"/>
    <mergeCell ref="V27:V28"/>
    <mergeCell ref="W27:W28"/>
    <mergeCell ref="S30:W30"/>
    <mergeCell ref="S31:S32"/>
    <mergeCell ref="T31:T32"/>
    <mergeCell ref="U31:U32"/>
    <mergeCell ref="V31:V32"/>
    <mergeCell ref="W31:W32"/>
    <mergeCell ref="S54:W54"/>
    <mergeCell ref="S55:W55"/>
    <mergeCell ref="S49:W49"/>
    <mergeCell ref="S50:S51"/>
    <mergeCell ref="T50:T51"/>
    <mergeCell ref="U50:U51"/>
    <mergeCell ref="V50:V51"/>
    <mergeCell ref="W50:W51"/>
    <mergeCell ref="A53:N53"/>
    <mergeCell ref="B54:M54"/>
    <mergeCell ref="C55:M55"/>
    <mergeCell ref="O53:R53"/>
    <mergeCell ref="O54:R54"/>
    <mergeCell ref="O55:R55"/>
  </mergeCells>
  <printOptions/>
  <pageMargins left="0.4722222222222222" right="0.4722222222222222" top="0.9330208333333333" bottom="0.475" header="0.35305555555555557" footer="0.5118055555555555"/>
  <pageSetup fitToHeight="0" fitToWidth="1" horizontalDpi="600" verticalDpi="600" orientation="landscape" paperSize="9" scale="41" r:id="rId1"/>
  <headerFooter alignWithMargins="0">
    <oddHeader xml:space="preserve">&amp;C&amp;"Garamond,Pogrubiony"&amp;12Załącznik 1b - KALKULACJA SKŁADKI  UBEZPIECZENIOWEJ - 
UBEZPIECZENIE KOMUNIKACYJNE POJAZDÓW
ZMODYFIKOWANY </oddHeader>
  </headerFooter>
  <rowBreaks count="2" manualBreakCount="2">
    <brk id="29" max="22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Paulina</cp:lastModifiedBy>
  <cp:lastPrinted>2021-06-30T11:07:41Z</cp:lastPrinted>
  <dcterms:created xsi:type="dcterms:W3CDTF">2009-08-14T08:43:42Z</dcterms:created>
  <dcterms:modified xsi:type="dcterms:W3CDTF">2021-06-30T11:37:59Z</dcterms:modified>
  <cp:category/>
  <cp:version/>
  <cp:contentType/>
  <cp:contentStatus/>
</cp:coreProperties>
</file>