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9036" activeTab="0"/>
  </bookViews>
  <sheets>
    <sheet name="ZAŁĄCZNIK G" sheetId="1" r:id="rId1"/>
  </sheets>
  <definedNames>
    <definedName name="_xlnm.Print_Area" localSheetId="0">'ZAŁĄCZNIK G'!$A$1:$F$166</definedName>
    <definedName name="_xlnm.Print_Titles" localSheetId="0">'ZAŁĄCZNIK G'!$1:$2</definedName>
  </definedNames>
  <calcPr fullCalcOnLoad="1"/>
</workbook>
</file>

<file path=xl/sharedStrings.xml><?xml version="1.0" encoding="utf-8"?>
<sst xmlns="http://schemas.openxmlformats.org/spreadsheetml/2006/main" count="483" uniqueCount="222">
  <si>
    <t>Lp.</t>
  </si>
  <si>
    <t>Przedmiot ubezpieczenia</t>
  </si>
  <si>
    <t>Miejsce ubezpieczenia</t>
  </si>
  <si>
    <t>Nr inwentarzowy</t>
  </si>
  <si>
    <t>Rok produkcji</t>
  </si>
  <si>
    <t>RAZEM</t>
  </si>
  <si>
    <t>PUP Kamień Pomorski</t>
  </si>
  <si>
    <t>aparat cyfrowy Samsung ES70</t>
  </si>
  <si>
    <t>aparat cyfrowy NIKON</t>
  </si>
  <si>
    <t>LO-38/20/1</t>
  </si>
  <si>
    <t>LO-40/20/1</t>
  </si>
  <si>
    <t>LO w Kamieniu Pomorskim</t>
  </si>
  <si>
    <t>SOSW w Kamieniu Pomorskim</t>
  </si>
  <si>
    <t>PPP w Kamieniu Pomorskim</t>
  </si>
  <si>
    <t>ZSP w Benicach</t>
  </si>
  <si>
    <t>PPP w Wolinie</t>
  </si>
  <si>
    <t>ZSP w Wolinie</t>
  </si>
  <si>
    <t>ZSP w Kamieniu Pomorskim</t>
  </si>
  <si>
    <t>07/491/0116</t>
  </si>
  <si>
    <t>07/491/0117</t>
  </si>
  <si>
    <t>07/491/0118</t>
  </si>
  <si>
    <t>Starostwo Powiatowe w Kamieniu Pomorskim</t>
  </si>
  <si>
    <t>Wartość odtworzeniowa w PLN</t>
  </si>
  <si>
    <t>WYKAZ SPRZĘTU ELEKTRONICZNEGO PRZENOŚNEGO JEDNOSTEK POWIATU KAMIEŃSKIEGO</t>
  </si>
  <si>
    <t>x</t>
  </si>
  <si>
    <t>RAZEM - wszystkie jednostki Powiatu Kamieńskiego</t>
  </si>
  <si>
    <t>projektor multimedialny</t>
  </si>
  <si>
    <t>LO-/28/15/2</t>
  </si>
  <si>
    <t>zestaw Documaster Campus</t>
  </si>
  <si>
    <t>Laptop Lenowo Ideapad 300-15  i3/8GB/240/Win10XR5 M330 Srebrny Office 2010 PI Home&amp;Business</t>
  </si>
  <si>
    <t>013/2016/35</t>
  </si>
  <si>
    <t>DPS Śniatowo</t>
  </si>
  <si>
    <t>Notebook Acar Aspire</t>
  </si>
  <si>
    <t>LO-/75/25/1</t>
  </si>
  <si>
    <t>LO-/47/16/1</t>
  </si>
  <si>
    <t>LO-/30/15/2</t>
  </si>
  <si>
    <t>LO-/41/37/2</t>
  </si>
  <si>
    <t>LO-/37/44/1</t>
  </si>
  <si>
    <t>Projektor EPSON EB-S03</t>
  </si>
  <si>
    <t>010036</t>
  </si>
  <si>
    <t>Aparat cyfrowy NIKON L840B</t>
  </si>
  <si>
    <t>010037</t>
  </si>
  <si>
    <t>Laptop LENOVO 100-15IBY 80MJ007GPB</t>
  </si>
  <si>
    <t>010039</t>
  </si>
  <si>
    <t>Robot kuchenny Kenwood Classic Major</t>
  </si>
  <si>
    <t>010075</t>
  </si>
  <si>
    <t>Mikroskop Delta Optical Biostage</t>
  </si>
  <si>
    <t>010059</t>
  </si>
  <si>
    <t>laptop Dell LATITUDE</t>
  </si>
  <si>
    <t>Telefon Lenovo p70</t>
  </si>
  <si>
    <t>Notebook Dell Vostro</t>
  </si>
  <si>
    <t>Laptop Dell</t>
  </si>
  <si>
    <t>32/CBK</t>
  </si>
  <si>
    <t>COPOW w Wisełce</t>
  </si>
  <si>
    <t>LO-/10/22/1</t>
  </si>
  <si>
    <t>LO-/16/48/2</t>
  </si>
  <si>
    <t xml:space="preserve">komputer laptop </t>
  </si>
  <si>
    <t>LO-/10/23/1</t>
  </si>
  <si>
    <t>LO-/16/49/2</t>
  </si>
  <si>
    <t>LO-16/50/2</t>
  </si>
  <si>
    <t>LO-16/51/2</t>
  </si>
  <si>
    <t xml:space="preserve">komputer </t>
  </si>
  <si>
    <t>LO-26/130/2</t>
  </si>
  <si>
    <t>LO-26/131/2</t>
  </si>
  <si>
    <t>LO-26/132/2</t>
  </si>
  <si>
    <t>LO-26/133/2</t>
  </si>
  <si>
    <t>LO-26/134/2</t>
  </si>
  <si>
    <t>LO-26/135/2</t>
  </si>
  <si>
    <t>LO-26/136/2</t>
  </si>
  <si>
    <t>LO-26/137/2</t>
  </si>
  <si>
    <t>LO-26/138/2</t>
  </si>
  <si>
    <t>LO-26/139/2</t>
  </si>
  <si>
    <t>tablica interaktywna EBEAM EDGE USB</t>
  </si>
  <si>
    <t>ZSP-0000522016</t>
  </si>
  <si>
    <t>REJESTRATOR LEŚNICZEGO z oprogramowaniem</t>
  </si>
  <si>
    <t>ZSP-00008/2018</t>
  </si>
  <si>
    <t>ZSP-00007/2018</t>
  </si>
  <si>
    <t>REJESTRATOR LEŚNICZEGO</t>
  </si>
  <si>
    <t>ZSP-00006/2018</t>
  </si>
  <si>
    <t>PROJEKTOR VIVITEK D 55 A DLPHGAANSI</t>
  </si>
  <si>
    <t>ZSP-0000552016</t>
  </si>
  <si>
    <t>POJEKTOR BENQ</t>
  </si>
  <si>
    <t>ZSP-000194/2019</t>
  </si>
  <si>
    <t>Tablica interaktywna eBEAM edge+ USB z projektorem Epson</t>
  </si>
  <si>
    <t>ZSP-000017/2018</t>
  </si>
  <si>
    <t>cyfrowa kamera video Panasonic HC-V100 VIKA</t>
  </si>
  <si>
    <t>ZSP-0000532016</t>
  </si>
  <si>
    <t>ZSP-000057/2016</t>
  </si>
  <si>
    <t>Dell Laritude E5470(i3)</t>
  </si>
  <si>
    <t>J39XJC2</t>
  </si>
  <si>
    <t>9YCCR72</t>
  </si>
  <si>
    <t>34VWBG2</t>
  </si>
  <si>
    <t>Dell Laritude E7270(i5)</t>
  </si>
  <si>
    <t>48TQRF2</t>
  </si>
  <si>
    <t>5D21FC2</t>
  </si>
  <si>
    <t>1MLMRF2</t>
  </si>
  <si>
    <t>3922FC2</t>
  </si>
  <si>
    <t>JWRXFC2</t>
  </si>
  <si>
    <t xml:space="preserve">Kasa fiskalna ACLAS Kobra </t>
  </si>
  <si>
    <t>010109</t>
  </si>
  <si>
    <t>Laptop Dell Latitude E5470 (i3)</t>
  </si>
  <si>
    <t>010150</t>
  </si>
  <si>
    <t>010151</t>
  </si>
  <si>
    <t>010152</t>
  </si>
  <si>
    <t>010153</t>
  </si>
  <si>
    <t>010154</t>
  </si>
  <si>
    <t>Laptop Dell Latitude E7270 (i5)</t>
  </si>
  <si>
    <t>010155</t>
  </si>
  <si>
    <t>010156</t>
  </si>
  <si>
    <t>010157</t>
  </si>
  <si>
    <t>010158</t>
  </si>
  <si>
    <t>010159</t>
  </si>
  <si>
    <t>010160</t>
  </si>
  <si>
    <t>010161</t>
  </si>
  <si>
    <t>010162</t>
  </si>
  <si>
    <t>Laptop Lenovo ThinkPad T440s</t>
  </si>
  <si>
    <t>010163</t>
  </si>
  <si>
    <t>010164</t>
  </si>
  <si>
    <t>Tablica ionteraktywna przenośna EBEAMEDGE</t>
  </si>
  <si>
    <t>010200</t>
  </si>
  <si>
    <t>Komputer przenośny LENOVO V310-151SK</t>
  </si>
  <si>
    <t>010201</t>
  </si>
  <si>
    <t>0 10202</t>
  </si>
  <si>
    <t>0 10203</t>
  </si>
  <si>
    <t>0 10204</t>
  </si>
  <si>
    <t>0 10205</t>
  </si>
  <si>
    <t>Tablet HUAWEI 7</t>
  </si>
  <si>
    <t>0 10245</t>
  </si>
  <si>
    <t>0 10246</t>
  </si>
  <si>
    <t>0 10176</t>
  </si>
  <si>
    <t>0 10177</t>
  </si>
  <si>
    <t>0 10179</t>
  </si>
  <si>
    <t>0 10180</t>
  </si>
  <si>
    <t>Robot kuchenny wielofunkcyjny</t>
  </si>
  <si>
    <t xml:space="preserve"> 0 10241</t>
  </si>
  <si>
    <t>RZUTNIK BenQ MW533</t>
  </si>
  <si>
    <t>001954/17</t>
  </si>
  <si>
    <t>001955/17</t>
  </si>
  <si>
    <t>RZUTNIK  Infocus IN 116x</t>
  </si>
  <si>
    <t>001956/17</t>
  </si>
  <si>
    <t xml:space="preserve">LAPTOP Lenovo Ideapad 110-15 ISK </t>
  </si>
  <si>
    <t>001957/17</t>
  </si>
  <si>
    <t>001958/17</t>
  </si>
  <si>
    <t>001959/17</t>
  </si>
  <si>
    <t>LAPTOP LENOVO V110-15ISK</t>
  </si>
  <si>
    <t>001982/18</t>
  </si>
  <si>
    <t>001983/18</t>
  </si>
  <si>
    <t>001984/18</t>
  </si>
  <si>
    <t>PROJEKTOR INFOCUS 114 v</t>
  </si>
  <si>
    <t>001985/18</t>
  </si>
  <si>
    <t>001986/18</t>
  </si>
  <si>
    <t>LAPTOP Fujitsu LifeBook A357 HD</t>
  </si>
  <si>
    <t>002026/19</t>
  </si>
  <si>
    <t>002027/19</t>
  </si>
  <si>
    <t>002028/19</t>
  </si>
  <si>
    <t>002029/19</t>
  </si>
  <si>
    <t>002030/19</t>
  </si>
  <si>
    <t>002031/19</t>
  </si>
  <si>
    <t>002032/19</t>
  </si>
  <si>
    <t>002033/19</t>
  </si>
  <si>
    <t>002034/19</t>
  </si>
  <si>
    <t>002035/19</t>
  </si>
  <si>
    <t>002036/19</t>
  </si>
  <si>
    <t>002037/19</t>
  </si>
  <si>
    <t>002038/19</t>
  </si>
  <si>
    <t>002039/19</t>
  </si>
  <si>
    <t>002040/19</t>
  </si>
  <si>
    <t>PROJEKTOR ACER X138WH</t>
  </si>
  <si>
    <t>002043/19</t>
  </si>
  <si>
    <t>Zestaw nagłaśniający</t>
  </si>
  <si>
    <t>002044/19</t>
  </si>
  <si>
    <t>Tablet LENOVO TAB M10 HD</t>
  </si>
  <si>
    <t>002093/20</t>
  </si>
  <si>
    <t>002094/20</t>
  </si>
  <si>
    <t>002095/20</t>
  </si>
  <si>
    <t>002096/20</t>
  </si>
  <si>
    <t>002097/20</t>
  </si>
  <si>
    <t>002098/20</t>
  </si>
  <si>
    <t>Laptop</t>
  </si>
  <si>
    <t>002346</t>
  </si>
  <si>
    <t>002347</t>
  </si>
  <si>
    <t>002348</t>
  </si>
  <si>
    <t>002349</t>
  </si>
  <si>
    <t>002350</t>
  </si>
  <si>
    <t>002351</t>
  </si>
  <si>
    <t>002352</t>
  </si>
  <si>
    <t>002353</t>
  </si>
  <si>
    <t>Dz. 193/15</t>
  </si>
  <si>
    <t>laptop Lenovo</t>
  </si>
  <si>
    <t>Dz. 161/16</t>
  </si>
  <si>
    <t>Laptop DELL VOSTRO 3568</t>
  </si>
  <si>
    <t>Laptop LENOVO V110-15</t>
  </si>
  <si>
    <t>APPLE MACBOOK Air 13"</t>
  </si>
  <si>
    <t xml:space="preserve">Kserokopiarka </t>
  </si>
  <si>
    <t>Niszczarka FELLOWES 99 Ms</t>
  </si>
  <si>
    <t>Urzadzenie czyszczące Karcher</t>
  </si>
  <si>
    <t>laptop Packard Bell ENTE69CX</t>
  </si>
  <si>
    <t>F/000071/15</t>
  </si>
  <si>
    <t>ZDP w Kamieniu Pomorskim</t>
  </si>
  <si>
    <t>telefon MAXCOM MM237</t>
  </si>
  <si>
    <t>FS-QM/00000127/2017</t>
  </si>
  <si>
    <t>telefon SAMSUNG A6</t>
  </si>
  <si>
    <t>0123/8/2018</t>
  </si>
  <si>
    <t xml:space="preserve">telefon MOTOROLA MOTO E5 PLUS </t>
  </si>
  <si>
    <t>S436/F003053/11/2018</t>
  </si>
  <si>
    <t>aparat fotograficzny CANON IXUS 185 BK</t>
  </si>
  <si>
    <t>S436/F002446/09/2019</t>
  </si>
  <si>
    <t>ST/487/83</t>
  </si>
  <si>
    <t>30-04-2020</t>
  </si>
  <si>
    <t>ST/487/84</t>
  </si>
  <si>
    <t>ST/487/85</t>
  </si>
  <si>
    <t>ST/487/86</t>
  </si>
  <si>
    <t>ST/487/87</t>
  </si>
  <si>
    <t>NOTEBOOK ACER</t>
  </si>
  <si>
    <t>KW.WOJ./9/20</t>
  </si>
  <si>
    <t xml:space="preserve">Starostwo Powiatowe w Kamieniu Pomorskim </t>
  </si>
  <si>
    <t>Laptop 15,6 Dell VOCTRO</t>
  </si>
  <si>
    <t>ZKR/4A/20/4</t>
  </si>
  <si>
    <t>Notebook Dell</t>
  </si>
  <si>
    <t xml:space="preserve"> Notebook Dell Studio</t>
  </si>
  <si>
    <t>Notebook Dell XPS</t>
  </si>
  <si>
    <t>07/491/0333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</si>
</sst>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d/mm/yyyy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Garamond"/>
      <family val="1"/>
    </font>
    <font>
      <sz val="10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Garamond"/>
      <family val="1"/>
    </font>
    <font>
      <b/>
      <sz val="12"/>
      <color indexed="10"/>
      <name val="Garamond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Garamond"/>
      <family val="1"/>
    </font>
    <font>
      <b/>
      <sz val="12"/>
      <color rgb="FFFF000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36" fillId="27" borderId="1" applyNumberFormat="0" applyAlignment="0" applyProtection="0"/>
    <xf numFmtId="9" fontId="2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left" vertical="center" wrapText="1"/>
    </xf>
    <xf numFmtId="4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vertical="center" wrapText="1"/>
    </xf>
    <xf numFmtId="4" fontId="6" fillId="34" borderId="12" xfId="0" applyNumberFormat="1" applyFont="1" applyFill="1" applyBorder="1" applyAlignment="1">
      <alignment horizontal="center" vertical="center" wrapText="1"/>
    </xf>
    <xf numFmtId="4" fontId="6" fillId="34" borderId="23" xfId="0" applyNumberFormat="1" applyFont="1" applyFill="1" applyBorder="1" applyAlignment="1">
      <alignment horizontal="left" vertical="center" wrapText="1"/>
    </xf>
    <xf numFmtId="4" fontId="5" fillId="33" borderId="24" xfId="0" applyNumberFormat="1" applyFont="1" applyFill="1" applyBorder="1" applyAlignment="1">
      <alignment horizontal="center" vertical="center" wrapText="1"/>
    </xf>
    <xf numFmtId="4" fontId="5" fillId="34" borderId="25" xfId="0" applyNumberFormat="1" applyFont="1" applyFill="1" applyBorder="1" applyAlignment="1">
      <alignment horizontal="left" vertical="center" wrapText="1"/>
    </xf>
    <xf numFmtId="4" fontId="6" fillId="33" borderId="12" xfId="0" applyNumberFormat="1" applyFont="1" applyFill="1" applyBorder="1" applyAlignment="1">
      <alignment horizontal="left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4" fontId="6" fillId="33" borderId="26" xfId="0" applyNumberFormat="1" applyFont="1" applyFill="1" applyBorder="1" applyAlignment="1">
      <alignment horizontal="left" vertical="center" wrapText="1"/>
    </xf>
    <xf numFmtId="4" fontId="6" fillId="33" borderId="27" xfId="0" applyNumberFormat="1" applyFont="1" applyFill="1" applyBorder="1" applyAlignment="1">
      <alignment horizontal="left" vertical="center" wrapText="1"/>
    </xf>
    <xf numFmtId="4" fontId="6" fillId="33" borderId="27" xfId="0" applyNumberFormat="1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4" fontId="6" fillId="33" borderId="24" xfId="0" applyNumberFormat="1" applyFont="1" applyFill="1" applyBorder="1" applyAlignment="1">
      <alignment horizontal="left" vertical="center" wrapText="1"/>
    </xf>
    <xf numFmtId="4" fontId="6" fillId="33" borderId="24" xfId="0" applyNumberFormat="1" applyFont="1" applyFill="1" applyBorder="1" applyAlignment="1">
      <alignment horizontal="center" vertical="center" wrapText="1"/>
    </xf>
    <xf numFmtId="4" fontId="6" fillId="33" borderId="29" xfId="0" applyNumberFormat="1" applyFont="1" applyFill="1" applyBorder="1" applyAlignment="1">
      <alignment horizontal="left" vertical="center" wrapText="1"/>
    </xf>
    <xf numFmtId="4" fontId="5" fillId="33" borderId="16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left" vertical="center" wrapText="1"/>
    </xf>
    <xf numFmtId="4" fontId="6" fillId="35" borderId="12" xfId="0" applyNumberFormat="1" applyFont="1" applyFill="1" applyBorder="1" applyAlignment="1">
      <alignment horizontal="center" vertical="center" wrapText="1"/>
    </xf>
    <xf numFmtId="4" fontId="6" fillId="35" borderId="16" xfId="0" applyNumberFormat="1" applyFont="1" applyFill="1" applyBorder="1" applyAlignment="1">
      <alignment horizontal="center" vertical="center" wrapText="1"/>
    </xf>
    <xf numFmtId="4" fontId="6" fillId="35" borderId="27" xfId="0" applyNumberFormat="1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4" fontId="6" fillId="35" borderId="30" xfId="0" applyNumberFormat="1" applyFont="1" applyFill="1" applyBorder="1" applyAlignment="1">
      <alignment horizontal="center" vertical="center" wrapText="1"/>
    </xf>
    <xf numFmtId="4" fontId="5" fillId="33" borderId="25" xfId="0" applyNumberFormat="1" applyFont="1" applyFill="1" applyBorder="1" applyAlignment="1">
      <alignment horizontal="left" vertical="center" wrapText="1"/>
    </xf>
    <xf numFmtId="4" fontId="6" fillId="35" borderId="31" xfId="0" applyNumberFormat="1" applyFont="1" applyFill="1" applyBorder="1" applyAlignment="1">
      <alignment horizontal="left" vertical="center" wrapText="1"/>
    </xf>
    <xf numFmtId="0" fontId="6" fillId="35" borderId="27" xfId="0" applyFont="1" applyFill="1" applyBorder="1" applyAlignment="1">
      <alignment vertical="center" wrapText="1"/>
    </xf>
    <xf numFmtId="49" fontId="6" fillId="35" borderId="27" xfId="0" applyNumberFormat="1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4" fontId="3" fillId="33" borderId="32" xfId="0" applyNumberFormat="1" applyFont="1" applyFill="1" applyBorder="1" applyAlignment="1">
      <alignment vertical="center" wrapText="1"/>
    </xf>
    <xf numFmtId="0" fontId="6" fillId="35" borderId="30" xfId="0" applyFont="1" applyFill="1" applyBorder="1" applyAlignment="1">
      <alignment vertical="center" wrapText="1"/>
    </xf>
    <xf numFmtId="49" fontId="6" fillId="35" borderId="30" xfId="0" applyNumberFormat="1" applyFont="1" applyFill="1" applyBorder="1" applyAlignment="1">
      <alignment horizontal="center" vertical="center" wrapText="1"/>
    </xf>
    <xf numFmtId="4" fontId="3" fillId="33" borderId="33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20" xfId="0" applyNumberFormat="1" applyFont="1" applyFill="1" applyBorder="1" applyAlignment="1">
      <alignment horizontal="left" vertical="center" wrapText="1"/>
    </xf>
    <xf numFmtId="0" fontId="6" fillId="33" borderId="27" xfId="0" applyFont="1" applyFill="1" applyBorder="1" applyAlignment="1" quotePrefix="1">
      <alignment horizontal="center" vertical="center" wrapText="1"/>
    </xf>
    <xf numFmtId="4" fontId="5" fillId="33" borderId="34" xfId="0" applyNumberFormat="1" applyFont="1" applyFill="1" applyBorder="1" applyAlignment="1">
      <alignment horizontal="left" vertical="center" wrapText="1"/>
    </xf>
    <xf numFmtId="4" fontId="6" fillId="33" borderId="23" xfId="0" applyNumberFormat="1" applyFont="1" applyFill="1" applyBorder="1" applyAlignment="1">
      <alignment horizontal="left" vertical="center" wrapText="1"/>
    </xf>
    <xf numFmtId="4" fontId="6" fillId="33" borderId="16" xfId="0" applyNumberFormat="1" applyFont="1" applyFill="1" applyBorder="1" applyAlignment="1">
      <alignment horizontal="center" vertical="center" wrapText="1"/>
    </xf>
    <xf numFmtId="4" fontId="3" fillId="33" borderId="32" xfId="0" applyNumberFormat="1" applyFont="1" applyFill="1" applyBorder="1" applyAlignment="1">
      <alignment horizontal="left" vertical="center" wrapText="1"/>
    </xf>
    <xf numFmtId="4" fontId="5" fillId="33" borderId="30" xfId="0" applyNumberFormat="1" applyFont="1" applyFill="1" applyBorder="1" applyAlignment="1">
      <alignment horizontal="center" vertical="center" wrapText="1"/>
    </xf>
    <xf numFmtId="4" fontId="5" fillId="33" borderId="33" xfId="0" applyNumberFormat="1" applyFont="1" applyFill="1" applyBorder="1" applyAlignment="1">
      <alignment horizontal="left" vertical="center" wrapText="1"/>
    </xf>
    <xf numFmtId="0" fontId="6" fillId="35" borderId="35" xfId="0" applyFont="1" applyFill="1" applyBorder="1" applyAlignment="1">
      <alignment horizontal="left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23" xfId="0" applyNumberFormat="1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left" vertical="center" wrapText="1"/>
    </xf>
    <xf numFmtId="4" fontId="6" fillId="33" borderId="32" xfId="0" applyNumberFormat="1" applyFont="1" applyFill="1" applyBorder="1" applyAlignment="1">
      <alignment horizontal="left" vertical="center" wrapText="1"/>
    </xf>
    <xf numFmtId="4" fontId="5" fillId="33" borderId="36" xfId="0" applyNumberFormat="1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4" fontId="6" fillId="35" borderId="37" xfId="0" applyNumberFormat="1" applyFont="1" applyFill="1" applyBorder="1" applyAlignment="1">
      <alignment horizontal="center" vertical="center" wrapText="1"/>
    </xf>
    <xf numFmtId="4" fontId="3" fillId="35" borderId="38" xfId="0" applyNumberFormat="1" applyFont="1" applyFill="1" applyBorder="1" applyAlignment="1">
      <alignment horizontal="left" vertical="center" wrapText="1"/>
    </xf>
    <xf numFmtId="4" fontId="3" fillId="35" borderId="31" xfId="0" applyNumberFormat="1" applyFont="1" applyFill="1" applyBorder="1" applyAlignment="1">
      <alignment horizontal="left" vertical="center" wrapText="1"/>
    </xf>
    <xf numFmtId="4" fontId="5" fillId="33" borderId="39" xfId="0" applyNumberFormat="1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wrapText="1"/>
    </xf>
    <xf numFmtId="0" fontId="6" fillId="35" borderId="21" xfId="0" applyFont="1" applyFill="1" applyBorder="1" applyAlignment="1">
      <alignment horizontal="left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left" vertical="center" wrapText="1"/>
    </xf>
    <xf numFmtId="0" fontId="42" fillId="33" borderId="0" xfId="0" applyFont="1" applyFill="1" applyAlignment="1">
      <alignment wrapText="1"/>
    </xf>
    <xf numFmtId="0" fontId="6" fillId="35" borderId="27" xfId="0" applyFont="1" applyFill="1" applyBorder="1" applyAlignment="1">
      <alignment horizontal="left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34" xfId="0" applyFont="1" applyFill="1" applyBorder="1" applyAlignment="1">
      <alignment horizontal="left" vertical="center" wrapText="1"/>
    </xf>
    <xf numFmtId="0" fontId="6" fillId="35" borderId="32" xfId="0" applyFont="1" applyFill="1" applyBorder="1" applyAlignment="1">
      <alignment horizontal="left" vertical="center" wrapText="1"/>
    </xf>
    <xf numFmtId="4" fontId="6" fillId="35" borderId="32" xfId="0" applyNumberFormat="1" applyFont="1" applyFill="1" applyBorder="1" applyAlignment="1">
      <alignment horizontal="left" vertical="center" wrapText="1"/>
    </xf>
    <xf numFmtId="0" fontId="6" fillId="35" borderId="30" xfId="0" applyFont="1" applyFill="1" applyBorder="1" applyAlignment="1">
      <alignment horizontal="left" vertical="center" wrapText="1"/>
    </xf>
    <xf numFmtId="4" fontId="6" fillId="35" borderId="33" xfId="0" applyNumberFormat="1" applyFont="1" applyFill="1" applyBorder="1" applyAlignment="1">
      <alignment horizontal="left" vertical="center" wrapText="1"/>
    </xf>
    <xf numFmtId="0" fontId="43" fillId="33" borderId="0" xfId="0" applyFont="1" applyFill="1" applyAlignment="1">
      <alignment wrapText="1"/>
    </xf>
    <xf numFmtId="0" fontId="6" fillId="35" borderId="35" xfId="0" applyFont="1" applyFill="1" applyBorder="1" applyAlignment="1">
      <alignment vertical="center" wrapText="1"/>
    </xf>
    <xf numFmtId="49" fontId="6" fillId="35" borderId="35" xfId="0" applyNumberFormat="1" applyFont="1" applyFill="1" applyBorder="1" applyAlignment="1">
      <alignment horizontal="center" vertical="center" wrapText="1"/>
    </xf>
    <xf numFmtId="4" fontId="6" fillId="35" borderId="35" xfId="0" applyNumberFormat="1" applyFont="1" applyFill="1" applyBorder="1" applyAlignment="1">
      <alignment horizontal="center" vertical="center" wrapText="1"/>
    </xf>
    <xf numFmtId="4" fontId="3" fillId="33" borderId="31" xfId="0" applyNumberFormat="1" applyFont="1" applyFill="1" applyBorder="1" applyAlignment="1">
      <alignment vertical="center" wrapText="1"/>
    </xf>
    <xf numFmtId="0" fontId="6" fillId="35" borderId="51" xfId="0" applyFont="1" applyFill="1" applyBorder="1" applyAlignment="1">
      <alignment horizontal="left" vertical="center" wrapText="1"/>
    </xf>
    <xf numFmtId="0" fontId="6" fillId="35" borderId="51" xfId="0" applyFont="1" applyFill="1" applyBorder="1" applyAlignment="1">
      <alignment horizontal="center" vertical="center" wrapText="1"/>
    </xf>
    <xf numFmtId="4" fontId="6" fillId="35" borderId="51" xfId="0" applyNumberFormat="1" applyFont="1" applyFill="1" applyBorder="1" applyAlignment="1">
      <alignment horizontal="center" vertical="center" wrapText="1"/>
    </xf>
    <xf numFmtId="4" fontId="6" fillId="35" borderId="52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left" vertical="center" wrapText="1"/>
    </xf>
    <xf numFmtId="167" fontId="6" fillId="35" borderId="35" xfId="0" applyNumberFormat="1" applyFont="1" applyFill="1" applyBorder="1" applyAlignment="1">
      <alignment horizontal="center" vertical="center" wrapText="1"/>
    </xf>
    <xf numFmtId="4" fontId="6" fillId="35" borderId="53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4" fontId="42" fillId="33" borderId="0" xfId="0" applyNumberFormat="1" applyFont="1" applyFill="1" applyAlignment="1">
      <alignment horizontal="center" wrapText="1"/>
    </xf>
    <xf numFmtId="4" fontId="42" fillId="33" borderId="0" xfId="0" applyNumberFormat="1" applyFont="1" applyFill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6"/>
  <sheetViews>
    <sheetView tabSelected="1" view="pageBreakPreview" zoomScale="70" zoomScaleSheetLayoutView="70" zoomScalePageLayoutView="94" workbookViewId="0" topLeftCell="A88">
      <selection activeCell="C154" sqref="C154"/>
    </sheetView>
  </sheetViews>
  <sheetFormatPr defaultColWidth="11.421875" defaultRowHeight="15"/>
  <cols>
    <col min="1" max="1" width="5.421875" style="116" customWidth="1"/>
    <col min="2" max="2" width="48.57421875" style="116" customWidth="1"/>
    <col min="3" max="3" width="26.7109375" style="116" customWidth="1"/>
    <col min="4" max="4" width="21.00390625" style="116" customWidth="1"/>
    <col min="5" max="5" width="24.00390625" style="117" customWidth="1"/>
    <col min="6" max="6" width="45.421875" style="118" customWidth="1"/>
    <col min="7" max="16384" width="11.421875" style="95" customWidth="1"/>
  </cols>
  <sheetData>
    <row r="1" spans="1:6" s="88" customFormat="1" ht="26.25" customHeight="1" thickBot="1">
      <c r="A1" s="82" t="s">
        <v>23</v>
      </c>
      <c r="B1" s="83"/>
      <c r="C1" s="83"/>
      <c r="D1" s="83"/>
      <c r="E1" s="83"/>
      <c r="F1" s="84"/>
    </row>
    <row r="2" spans="1:6" s="89" customFormat="1" ht="44.25" customHeight="1" thickBot="1">
      <c r="A2" s="11" t="s">
        <v>0</v>
      </c>
      <c r="B2" s="12" t="s">
        <v>1</v>
      </c>
      <c r="C2" s="12" t="s">
        <v>3</v>
      </c>
      <c r="D2" s="12" t="s">
        <v>4</v>
      </c>
      <c r="E2" s="13" t="s">
        <v>22</v>
      </c>
      <c r="F2" s="14" t="s">
        <v>2</v>
      </c>
    </row>
    <row r="3" spans="1:6" s="89" customFormat="1" ht="29.25" customHeight="1" thickBot="1">
      <c r="A3" s="6">
        <v>1</v>
      </c>
      <c r="B3" s="15" t="s">
        <v>51</v>
      </c>
      <c r="C3" s="16" t="s">
        <v>52</v>
      </c>
      <c r="D3" s="16">
        <v>2017</v>
      </c>
      <c r="E3" s="17">
        <v>3493.2</v>
      </c>
      <c r="F3" s="18" t="s">
        <v>53</v>
      </c>
    </row>
    <row r="4" spans="1:6" s="89" customFormat="1" ht="21" customHeight="1" thickBot="1">
      <c r="A4" s="85" t="s">
        <v>5</v>
      </c>
      <c r="B4" s="86"/>
      <c r="C4" s="86"/>
      <c r="D4" s="87"/>
      <c r="E4" s="19">
        <f>SUM(E3)</f>
        <v>3493.2</v>
      </c>
      <c r="F4" s="20" t="s">
        <v>53</v>
      </c>
    </row>
    <row r="5" spans="1:6" s="90" customFormat="1" ht="49.5" customHeight="1">
      <c r="A5" s="2">
        <v>2</v>
      </c>
      <c r="B5" s="3" t="s">
        <v>29</v>
      </c>
      <c r="C5" s="4" t="s">
        <v>30</v>
      </c>
      <c r="D5" s="4">
        <v>2016</v>
      </c>
      <c r="E5" s="21">
        <v>2500</v>
      </c>
      <c r="F5" s="22" t="s">
        <v>31</v>
      </c>
    </row>
    <row r="6" spans="1:6" s="90" customFormat="1" ht="22.5" customHeight="1" thickBot="1">
      <c r="A6" s="73" t="s">
        <v>5</v>
      </c>
      <c r="B6" s="74"/>
      <c r="C6" s="74"/>
      <c r="D6" s="74"/>
      <c r="E6" s="23">
        <f>E5</f>
        <v>2500</v>
      </c>
      <c r="F6" s="24" t="s">
        <v>31</v>
      </c>
    </row>
    <row r="7" spans="1:6" s="88" customFormat="1" ht="25.5" customHeight="1">
      <c r="A7" s="6">
        <v>3</v>
      </c>
      <c r="B7" s="25" t="s">
        <v>8</v>
      </c>
      <c r="C7" s="25" t="s">
        <v>9</v>
      </c>
      <c r="D7" s="25">
        <v>2012</v>
      </c>
      <c r="E7" s="26">
        <v>1399</v>
      </c>
      <c r="F7" s="27" t="s">
        <v>11</v>
      </c>
    </row>
    <row r="8" spans="1:6" s="88" customFormat="1" ht="25.5" customHeight="1">
      <c r="A8" s="5">
        <v>4</v>
      </c>
      <c r="B8" s="28" t="s">
        <v>7</v>
      </c>
      <c r="C8" s="28" t="s">
        <v>10</v>
      </c>
      <c r="D8" s="28">
        <v>2012</v>
      </c>
      <c r="E8" s="29">
        <v>799.99</v>
      </c>
      <c r="F8" s="27" t="s">
        <v>11</v>
      </c>
    </row>
    <row r="9" spans="1:6" s="88" customFormat="1" ht="25.5" customHeight="1">
      <c r="A9" s="30">
        <v>5</v>
      </c>
      <c r="B9" s="28" t="s">
        <v>32</v>
      </c>
      <c r="C9" s="28" t="s">
        <v>33</v>
      </c>
      <c r="D9" s="28">
        <v>2012</v>
      </c>
      <c r="E9" s="29">
        <v>2999.98</v>
      </c>
      <c r="F9" s="27" t="s">
        <v>11</v>
      </c>
    </row>
    <row r="10" spans="1:6" s="88" customFormat="1" ht="25.5" customHeight="1">
      <c r="A10" s="5">
        <v>6</v>
      </c>
      <c r="B10" s="28" t="s">
        <v>26</v>
      </c>
      <c r="C10" s="28" t="s">
        <v>34</v>
      </c>
      <c r="D10" s="28">
        <v>2013</v>
      </c>
      <c r="E10" s="29">
        <v>1118</v>
      </c>
      <c r="F10" s="27" t="s">
        <v>11</v>
      </c>
    </row>
    <row r="11" spans="1:6" s="88" customFormat="1" ht="25.5" customHeight="1">
      <c r="A11" s="5">
        <v>7</v>
      </c>
      <c r="B11" s="28" t="s">
        <v>26</v>
      </c>
      <c r="C11" s="28" t="s">
        <v>27</v>
      </c>
      <c r="D11" s="28">
        <v>2014</v>
      </c>
      <c r="E11" s="29">
        <v>1049</v>
      </c>
      <c r="F11" s="27" t="s">
        <v>11</v>
      </c>
    </row>
    <row r="12" spans="1:6" s="88" customFormat="1" ht="25.5" customHeight="1">
      <c r="A12" s="5">
        <v>8</v>
      </c>
      <c r="B12" s="28" t="s">
        <v>26</v>
      </c>
      <c r="C12" s="28" t="s">
        <v>35</v>
      </c>
      <c r="D12" s="28">
        <v>2015</v>
      </c>
      <c r="E12" s="29">
        <v>1149</v>
      </c>
      <c r="F12" s="27" t="s">
        <v>11</v>
      </c>
    </row>
    <row r="13" spans="1:6" s="88" customFormat="1" ht="25.5" customHeight="1">
      <c r="A13" s="6">
        <v>9</v>
      </c>
      <c r="B13" s="28" t="s">
        <v>26</v>
      </c>
      <c r="C13" s="28" t="s">
        <v>36</v>
      </c>
      <c r="D13" s="28">
        <v>2016</v>
      </c>
      <c r="E13" s="29">
        <v>1139</v>
      </c>
      <c r="F13" s="27" t="s">
        <v>11</v>
      </c>
    </row>
    <row r="14" spans="1:6" s="88" customFormat="1" ht="25.5" customHeight="1">
      <c r="A14" s="5">
        <v>10</v>
      </c>
      <c r="B14" s="28" t="s">
        <v>26</v>
      </c>
      <c r="C14" s="28" t="s">
        <v>37</v>
      </c>
      <c r="D14" s="28">
        <v>2016</v>
      </c>
      <c r="E14" s="29">
        <v>1449</v>
      </c>
      <c r="F14" s="27" t="s">
        <v>11</v>
      </c>
    </row>
    <row r="15" spans="1:6" s="88" customFormat="1" ht="25.5" customHeight="1">
      <c r="A15" s="6">
        <v>11</v>
      </c>
      <c r="B15" s="28" t="s">
        <v>26</v>
      </c>
      <c r="C15" s="28" t="s">
        <v>54</v>
      </c>
      <c r="D15" s="28">
        <v>2019</v>
      </c>
      <c r="E15" s="29">
        <v>1749</v>
      </c>
      <c r="F15" s="27" t="s">
        <v>11</v>
      </c>
    </row>
    <row r="16" spans="1:6" s="88" customFormat="1" ht="25.5" customHeight="1">
      <c r="A16" s="5">
        <v>12</v>
      </c>
      <c r="B16" s="28" t="s">
        <v>26</v>
      </c>
      <c r="C16" s="28" t="s">
        <v>55</v>
      </c>
      <c r="D16" s="28">
        <v>2019</v>
      </c>
      <c r="E16" s="29">
        <v>1421</v>
      </c>
      <c r="F16" s="27" t="s">
        <v>11</v>
      </c>
    </row>
    <row r="17" spans="1:6" s="88" customFormat="1" ht="25.5" customHeight="1">
      <c r="A17" s="5">
        <v>13</v>
      </c>
      <c r="B17" s="28" t="s">
        <v>56</v>
      </c>
      <c r="C17" s="28" t="s">
        <v>57</v>
      </c>
      <c r="D17" s="28">
        <v>2019</v>
      </c>
      <c r="E17" s="29">
        <v>2650</v>
      </c>
      <c r="F17" s="27" t="s">
        <v>11</v>
      </c>
    </row>
    <row r="18" spans="1:6" s="88" customFormat="1" ht="25.5" customHeight="1">
      <c r="A18" s="6">
        <v>14</v>
      </c>
      <c r="B18" s="28" t="s">
        <v>56</v>
      </c>
      <c r="C18" s="28" t="s">
        <v>58</v>
      </c>
      <c r="D18" s="28">
        <v>2019</v>
      </c>
      <c r="E18" s="29">
        <v>2650</v>
      </c>
      <c r="F18" s="27" t="s">
        <v>11</v>
      </c>
    </row>
    <row r="19" spans="1:6" s="88" customFormat="1" ht="25.5" customHeight="1">
      <c r="A19" s="5">
        <v>15</v>
      </c>
      <c r="B19" s="28" t="s">
        <v>56</v>
      </c>
      <c r="C19" s="28" t="s">
        <v>59</v>
      </c>
      <c r="D19" s="28">
        <v>2019</v>
      </c>
      <c r="E19" s="29">
        <v>2650</v>
      </c>
      <c r="F19" s="27" t="s">
        <v>11</v>
      </c>
    </row>
    <row r="20" spans="1:6" s="88" customFormat="1" ht="25.5" customHeight="1">
      <c r="A20" s="6">
        <v>16</v>
      </c>
      <c r="B20" s="28" t="s">
        <v>56</v>
      </c>
      <c r="C20" s="28" t="s">
        <v>60</v>
      </c>
      <c r="D20" s="28">
        <v>2019</v>
      </c>
      <c r="E20" s="29">
        <v>2650</v>
      </c>
      <c r="F20" s="27" t="s">
        <v>11</v>
      </c>
    </row>
    <row r="21" spans="1:6" s="88" customFormat="1" ht="25.5" customHeight="1">
      <c r="A21" s="5">
        <v>17</v>
      </c>
      <c r="B21" s="28" t="s">
        <v>61</v>
      </c>
      <c r="C21" s="28" t="s">
        <v>62</v>
      </c>
      <c r="D21" s="28">
        <v>2020</v>
      </c>
      <c r="E21" s="29">
        <v>800</v>
      </c>
      <c r="F21" s="27" t="s">
        <v>11</v>
      </c>
    </row>
    <row r="22" spans="1:6" s="88" customFormat="1" ht="25.5" customHeight="1">
      <c r="A22" s="30">
        <v>18</v>
      </c>
      <c r="B22" s="28" t="s">
        <v>61</v>
      </c>
      <c r="C22" s="28" t="s">
        <v>63</v>
      </c>
      <c r="D22" s="28">
        <v>2020</v>
      </c>
      <c r="E22" s="29">
        <v>800</v>
      </c>
      <c r="F22" s="27" t="s">
        <v>11</v>
      </c>
    </row>
    <row r="23" spans="1:6" s="88" customFormat="1" ht="25.5" customHeight="1">
      <c r="A23" s="5">
        <v>19</v>
      </c>
      <c r="B23" s="28" t="s">
        <v>61</v>
      </c>
      <c r="C23" s="28" t="s">
        <v>64</v>
      </c>
      <c r="D23" s="28">
        <v>2020</v>
      </c>
      <c r="E23" s="29">
        <v>800</v>
      </c>
      <c r="F23" s="27" t="s">
        <v>11</v>
      </c>
    </row>
    <row r="24" spans="1:6" s="88" customFormat="1" ht="25.5" customHeight="1">
      <c r="A24" s="5">
        <v>20</v>
      </c>
      <c r="B24" s="28" t="s">
        <v>61</v>
      </c>
      <c r="C24" s="28" t="s">
        <v>65</v>
      </c>
      <c r="D24" s="28">
        <v>2020</v>
      </c>
      <c r="E24" s="29">
        <v>800</v>
      </c>
      <c r="F24" s="27" t="s">
        <v>11</v>
      </c>
    </row>
    <row r="25" spans="1:6" s="88" customFormat="1" ht="25.5" customHeight="1">
      <c r="A25" s="5">
        <v>21</v>
      </c>
      <c r="B25" s="28" t="s">
        <v>61</v>
      </c>
      <c r="C25" s="28" t="s">
        <v>66</v>
      </c>
      <c r="D25" s="28">
        <v>2020</v>
      </c>
      <c r="E25" s="29">
        <v>800</v>
      </c>
      <c r="F25" s="27" t="s">
        <v>11</v>
      </c>
    </row>
    <row r="26" spans="1:6" s="88" customFormat="1" ht="25.5" customHeight="1">
      <c r="A26" s="6">
        <v>22</v>
      </c>
      <c r="B26" s="28" t="s">
        <v>61</v>
      </c>
      <c r="C26" s="28" t="s">
        <v>67</v>
      </c>
      <c r="D26" s="28">
        <v>2020</v>
      </c>
      <c r="E26" s="29">
        <v>800</v>
      </c>
      <c r="F26" s="27" t="s">
        <v>11</v>
      </c>
    </row>
    <row r="27" spans="1:6" s="88" customFormat="1" ht="25.5" customHeight="1">
      <c r="A27" s="5">
        <v>23</v>
      </c>
      <c r="B27" s="28" t="s">
        <v>61</v>
      </c>
      <c r="C27" s="28" t="s">
        <v>68</v>
      </c>
      <c r="D27" s="28">
        <v>2020</v>
      </c>
      <c r="E27" s="29">
        <v>800</v>
      </c>
      <c r="F27" s="27" t="s">
        <v>11</v>
      </c>
    </row>
    <row r="28" spans="1:6" s="88" customFormat="1" ht="25.5" customHeight="1">
      <c r="A28" s="6">
        <v>24</v>
      </c>
      <c r="B28" s="28" t="s">
        <v>61</v>
      </c>
      <c r="C28" s="28" t="s">
        <v>69</v>
      </c>
      <c r="D28" s="28">
        <v>2020</v>
      </c>
      <c r="E28" s="29">
        <v>800</v>
      </c>
      <c r="F28" s="27" t="s">
        <v>11</v>
      </c>
    </row>
    <row r="29" spans="1:6" s="88" customFormat="1" ht="25.5" customHeight="1">
      <c r="A29" s="5">
        <v>25</v>
      </c>
      <c r="B29" s="28" t="s">
        <v>61</v>
      </c>
      <c r="C29" s="28" t="s">
        <v>70</v>
      </c>
      <c r="D29" s="28">
        <v>2020</v>
      </c>
      <c r="E29" s="29">
        <v>800</v>
      </c>
      <c r="F29" s="27" t="s">
        <v>11</v>
      </c>
    </row>
    <row r="30" spans="1:6" s="88" customFormat="1" ht="25.5" customHeight="1" thickBot="1">
      <c r="A30" s="5">
        <v>26</v>
      </c>
      <c r="B30" s="31" t="s">
        <v>61</v>
      </c>
      <c r="C30" s="31" t="s">
        <v>71</v>
      </c>
      <c r="D30" s="31">
        <v>2020</v>
      </c>
      <c r="E30" s="32">
        <v>800</v>
      </c>
      <c r="F30" s="33" t="s">
        <v>11</v>
      </c>
    </row>
    <row r="31" spans="1:6" s="90" customFormat="1" ht="22.5" customHeight="1" thickBot="1">
      <c r="A31" s="75" t="s">
        <v>5</v>
      </c>
      <c r="B31" s="76"/>
      <c r="C31" s="76"/>
      <c r="D31" s="76"/>
      <c r="E31" s="34">
        <f>SUM(E7:E30)</f>
        <v>32872.97</v>
      </c>
      <c r="F31" s="35" t="s">
        <v>11</v>
      </c>
    </row>
    <row r="32" spans="1:6" ht="33" customHeight="1">
      <c r="A32" s="2">
        <v>27</v>
      </c>
      <c r="B32" s="91" t="s">
        <v>72</v>
      </c>
      <c r="C32" s="92" t="s">
        <v>73</v>
      </c>
      <c r="D32" s="93">
        <v>2016</v>
      </c>
      <c r="E32" s="36">
        <v>2890</v>
      </c>
      <c r="F32" s="94" t="s">
        <v>14</v>
      </c>
    </row>
    <row r="33" spans="1:6" ht="35.25" customHeight="1">
      <c r="A33" s="5">
        <v>28</v>
      </c>
      <c r="B33" s="96" t="s">
        <v>74</v>
      </c>
      <c r="C33" s="45" t="s">
        <v>75</v>
      </c>
      <c r="D33" s="97">
        <v>2018</v>
      </c>
      <c r="E33" s="37">
        <v>11000</v>
      </c>
      <c r="F33" s="98" t="s">
        <v>14</v>
      </c>
    </row>
    <row r="34" spans="1:6" ht="35.25" customHeight="1">
      <c r="A34" s="5">
        <v>29</v>
      </c>
      <c r="B34" s="96" t="s">
        <v>74</v>
      </c>
      <c r="C34" s="45" t="s">
        <v>76</v>
      </c>
      <c r="D34" s="45">
        <v>2018</v>
      </c>
      <c r="E34" s="38">
        <v>11000</v>
      </c>
      <c r="F34" s="99" t="s">
        <v>14</v>
      </c>
    </row>
    <row r="35" spans="1:6" ht="25.5" customHeight="1">
      <c r="A35" s="5">
        <v>30</v>
      </c>
      <c r="B35" s="96" t="s">
        <v>77</v>
      </c>
      <c r="C35" s="45" t="s">
        <v>78</v>
      </c>
      <c r="D35" s="45">
        <v>2018</v>
      </c>
      <c r="E35" s="38">
        <v>11000</v>
      </c>
      <c r="F35" s="100" t="s">
        <v>14</v>
      </c>
    </row>
    <row r="36" spans="1:6" ht="25.5" customHeight="1">
      <c r="A36" s="30">
        <v>31</v>
      </c>
      <c r="B36" s="96" t="s">
        <v>79</v>
      </c>
      <c r="C36" s="45" t="s">
        <v>80</v>
      </c>
      <c r="D36" s="45">
        <v>2016</v>
      </c>
      <c r="E36" s="38">
        <v>2500</v>
      </c>
      <c r="F36" s="100" t="s">
        <v>14</v>
      </c>
    </row>
    <row r="37" spans="1:6" ht="25.5" customHeight="1">
      <c r="A37" s="5">
        <v>32</v>
      </c>
      <c r="B37" s="96" t="s">
        <v>81</v>
      </c>
      <c r="C37" s="45" t="s">
        <v>82</v>
      </c>
      <c r="D37" s="45">
        <v>2019</v>
      </c>
      <c r="E37" s="38">
        <v>1000</v>
      </c>
      <c r="F37" s="100" t="s">
        <v>14</v>
      </c>
    </row>
    <row r="38" spans="1:6" ht="30.75">
      <c r="A38" s="5">
        <v>33</v>
      </c>
      <c r="B38" s="96" t="s">
        <v>83</v>
      </c>
      <c r="C38" s="45" t="s">
        <v>84</v>
      </c>
      <c r="D38" s="45">
        <v>2018</v>
      </c>
      <c r="E38" s="38">
        <v>10900</v>
      </c>
      <c r="F38" s="100" t="s">
        <v>14</v>
      </c>
    </row>
    <row r="39" spans="1:6" ht="22.5" customHeight="1">
      <c r="A39" s="5">
        <v>34</v>
      </c>
      <c r="B39" s="96" t="s">
        <v>85</v>
      </c>
      <c r="C39" s="45" t="s">
        <v>86</v>
      </c>
      <c r="D39" s="45">
        <v>2016</v>
      </c>
      <c r="E39" s="38">
        <v>899</v>
      </c>
      <c r="F39" s="100" t="s">
        <v>14</v>
      </c>
    </row>
    <row r="40" spans="1:6" ht="22.5" customHeight="1">
      <c r="A40" s="5">
        <v>35</v>
      </c>
      <c r="B40" s="101" t="s">
        <v>28</v>
      </c>
      <c r="C40" s="39" t="s">
        <v>87</v>
      </c>
      <c r="D40" s="39">
        <v>2016</v>
      </c>
      <c r="E40" s="40">
        <v>120000</v>
      </c>
      <c r="F40" s="102" t="s">
        <v>14</v>
      </c>
    </row>
    <row r="41" spans="1:6" ht="22.5" customHeight="1">
      <c r="A41" s="30">
        <v>36</v>
      </c>
      <c r="B41" s="96" t="s">
        <v>88</v>
      </c>
      <c r="C41" s="45" t="s">
        <v>89</v>
      </c>
      <c r="D41" s="45">
        <v>2016</v>
      </c>
      <c r="E41" s="38">
        <v>1003.6</v>
      </c>
      <c r="F41" s="102" t="s">
        <v>14</v>
      </c>
    </row>
    <row r="42" spans="1:6" ht="22.5" customHeight="1">
      <c r="A42" s="5">
        <v>37</v>
      </c>
      <c r="B42" s="96" t="s">
        <v>88</v>
      </c>
      <c r="C42" s="45" t="s">
        <v>90</v>
      </c>
      <c r="D42" s="45">
        <v>2016</v>
      </c>
      <c r="E42" s="38">
        <v>1003.6</v>
      </c>
      <c r="F42" s="102" t="s">
        <v>14</v>
      </c>
    </row>
    <row r="43" spans="1:6" ht="22.5" customHeight="1">
      <c r="A43" s="5">
        <v>38</v>
      </c>
      <c r="B43" s="96" t="s">
        <v>88</v>
      </c>
      <c r="C43" s="45" t="s">
        <v>91</v>
      </c>
      <c r="D43" s="45">
        <v>2016</v>
      </c>
      <c r="E43" s="38">
        <v>1003.6</v>
      </c>
      <c r="F43" s="102" t="s">
        <v>14</v>
      </c>
    </row>
    <row r="44" spans="1:6" ht="22.5" customHeight="1">
      <c r="A44" s="5">
        <v>39</v>
      </c>
      <c r="B44" s="96" t="s">
        <v>92</v>
      </c>
      <c r="C44" s="45" t="s">
        <v>93</v>
      </c>
      <c r="D44" s="45">
        <v>2016</v>
      </c>
      <c r="E44" s="38">
        <v>1494.6</v>
      </c>
      <c r="F44" s="102" t="s">
        <v>14</v>
      </c>
    </row>
    <row r="45" spans="1:6" ht="22.5" customHeight="1">
      <c r="A45" s="5">
        <v>40</v>
      </c>
      <c r="B45" s="96" t="s">
        <v>92</v>
      </c>
      <c r="C45" s="45" t="s">
        <v>94</v>
      </c>
      <c r="D45" s="45">
        <v>2016</v>
      </c>
      <c r="E45" s="38">
        <v>1494.6</v>
      </c>
      <c r="F45" s="102" t="s">
        <v>14</v>
      </c>
    </row>
    <row r="46" spans="1:6" ht="22.5" customHeight="1">
      <c r="A46" s="30">
        <v>41</v>
      </c>
      <c r="B46" s="96" t="s">
        <v>92</v>
      </c>
      <c r="C46" s="45" t="s">
        <v>95</v>
      </c>
      <c r="D46" s="45">
        <v>2016</v>
      </c>
      <c r="E46" s="38">
        <v>1494.6</v>
      </c>
      <c r="F46" s="102" t="s">
        <v>14</v>
      </c>
    </row>
    <row r="47" spans="1:6" ht="22.5" customHeight="1">
      <c r="A47" s="5">
        <v>42</v>
      </c>
      <c r="B47" s="96" t="s">
        <v>92</v>
      </c>
      <c r="C47" s="45" t="s">
        <v>96</v>
      </c>
      <c r="D47" s="45">
        <v>2016</v>
      </c>
      <c r="E47" s="38">
        <v>1494.6</v>
      </c>
      <c r="F47" s="102" t="s">
        <v>14</v>
      </c>
    </row>
    <row r="48" spans="1:6" ht="22.5" customHeight="1">
      <c r="A48" s="30">
        <v>43</v>
      </c>
      <c r="B48" s="101" t="s">
        <v>92</v>
      </c>
      <c r="C48" s="39" t="s">
        <v>97</v>
      </c>
      <c r="D48" s="39">
        <v>2016</v>
      </c>
      <c r="E48" s="38">
        <v>1494.6</v>
      </c>
      <c r="F48" s="102" t="s">
        <v>14</v>
      </c>
    </row>
    <row r="49" spans="1:6" s="103" customFormat="1" ht="24" customHeight="1" thickBot="1">
      <c r="A49" s="73" t="s">
        <v>5</v>
      </c>
      <c r="B49" s="74"/>
      <c r="C49" s="74"/>
      <c r="D49" s="74"/>
      <c r="E49" s="23">
        <f>SUM(E32:E48)</f>
        <v>181672.80000000005</v>
      </c>
      <c r="F49" s="41" t="s">
        <v>14</v>
      </c>
    </row>
    <row r="50" spans="1:6" s="88" customFormat="1" ht="22.5" customHeight="1">
      <c r="A50" s="6">
        <v>44</v>
      </c>
      <c r="B50" s="104" t="s">
        <v>38</v>
      </c>
      <c r="C50" s="105" t="s">
        <v>39</v>
      </c>
      <c r="D50" s="68">
        <v>2015</v>
      </c>
      <c r="E50" s="106">
        <v>1199</v>
      </c>
      <c r="F50" s="107" t="s">
        <v>17</v>
      </c>
    </row>
    <row r="51" spans="1:6" s="88" customFormat="1" ht="22.5" customHeight="1">
      <c r="A51" s="5">
        <v>45</v>
      </c>
      <c r="B51" s="104" t="s">
        <v>40</v>
      </c>
      <c r="C51" s="105" t="s">
        <v>41</v>
      </c>
      <c r="D51" s="68">
        <v>2015</v>
      </c>
      <c r="E51" s="106">
        <v>754</v>
      </c>
      <c r="F51" s="107" t="s">
        <v>17</v>
      </c>
    </row>
    <row r="52" spans="1:6" s="88" customFormat="1" ht="22.5" customHeight="1">
      <c r="A52" s="5">
        <v>46</v>
      </c>
      <c r="B52" s="104" t="s">
        <v>42</v>
      </c>
      <c r="C52" s="105" t="s">
        <v>43</v>
      </c>
      <c r="D52" s="68">
        <v>2015</v>
      </c>
      <c r="E52" s="106">
        <v>1149</v>
      </c>
      <c r="F52" s="107" t="s">
        <v>17</v>
      </c>
    </row>
    <row r="53" spans="1:6" s="88" customFormat="1" ht="22.5" customHeight="1">
      <c r="A53" s="5">
        <v>47</v>
      </c>
      <c r="B53" s="104" t="s">
        <v>44</v>
      </c>
      <c r="C53" s="105" t="s">
        <v>45</v>
      </c>
      <c r="D53" s="68">
        <v>2016</v>
      </c>
      <c r="E53" s="106">
        <v>999</v>
      </c>
      <c r="F53" s="107" t="s">
        <v>17</v>
      </c>
    </row>
    <row r="54" spans="1:6" s="88" customFormat="1" ht="22.5" customHeight="1">
      <c r="A54" s="5">
        <v>48</v>
      </c>
      <c r="B54" s="104" t="s">
        <v>46</v>
      </c>
      <c r="C54" s="105" t="s">
        <v>47</v>
      </c>
      <c r="D54" s="68">
        <v>2016</v>
      </c>
      <c r="E54" s="106">
        <v>590</v>
      </c>
      <c r="F54" s="107" t="s">
        <v>17</v>
      </c>
    </row>
    <row r="55" spans="1:6" s="88" customFormat="1" ht="22.5" customHeight="1">
      <c r="A55" s="6">
        <v>49</v>
      </c>
      <c r="B55" s="104" t="s">
        <v>98</v>
      </c>
      <c r="C55" s="105" t="s">
        <v>99</v>
      </c>
      <c r="D55" s="68">
        <v>2018</v>
      </c>
      <c r="E55" s="106">
        <v>1314.87</v>
      </c>
      <c r="F55" s="107" t="s">
        <v>17</v>
      </c>
    </row>
    <row r="56" spans="1:6" s="88" customFormat="1" ht="22.5" customHeight="1">
      <c r="A56" s="5">
        <v>50</v>
      </c>
      <c r="B56" s="104" t="s">
        <v>100</v>
      </c>
      <c r="C56" s="105" t="s">
        <v>101</v>
      </c>
      <c r="D56" s="68">
        <v>2020</v>
      </c>
      <c r="E56" s="106">
        <v>999</v>
      </c>
      <c r="F56" s="107" t="s">
        <v>17</v>
      </c>
    </row>
    <row r="57" spans="1:6" s="88" customFormat="1" ht="22.5" customHeight="1">
      <c r="A57" s="5">
        <v>51</v>
      </c>
      <c r="B57" s="104" t="s">
        <v>100</v>
      </c>
      <c r="C57" s="105" t="s">
        <v>102</v>
      </c>
      <c r="D57" s="68">
        <v>2020</v>
      </c>
      <c r="E57" s="106">
        <v>999</v>
      </c>
      <c r="F57" s="107" t="s">
        <v>17</v>
      </c>
    </row>
    <row r="58" spans="1:6" s="88" customFormat="1" ht="22.5" customHeight="1">
      <c r="A58" s="5">
        <v>52</v>
      </c>
      <c r="B58" s="104" t="s">
        <v>100</v>
      </c>
      <c r="C58" s="105" t="s">
        <v>103</v>
      </c>
      <c r="D58" s="68">
        <v>2020</v>
      </c>
      <c r="E58" s="106">
        <v>999</v>
      </c>
      <c r="F58" s="107" t="s">
        <v>17</v>
      </c>
    </row>
    <row r="59" spans="1:6" s="88" customFormat="1" ht="22.5" customHeight="1">
      <c r="A59" s="5">
        <v>53</v>
      </c>
      <c r="B59" s="104" t="s">
        <v>100</v>
      </c>
      <c r="C59" s="105" t="s">
        <v>104</v>
      </c>
      <c r="D59" s="68">
        <v>2020</v>
      </c>
      <c r="E59" s="106">
        <v>999</v>
      </c>
      <c r="F59" s="107" t="s">
        <v>17</v>
      </c>
    </row>
    <row r="60" spans="1:6" s="88" customFormat="1" ht="22.5" customHeight="1">
      <c r="A60" s="6">
        <v>54</v>
      </c>
      <c r="B60" s="104" t="s">
        <v>100</v>
      </c>
      <c r="C60" s="105" t="s">
        <v>105</v>
      </c>
      <c r="D60" s="68">
        <v>2020</v>
      </c>
      <c r="E60" s="106">
        <v>999</v>
      </c>
      <c r="F60" s="107" t="s">
        <v>17</v>
      </c>
    </row>
    <row r="61" spans="1:6" s="88" customFormat="1" ht="22.5" customHeight="1">
      <c r="A61" s="5">
        <v>55</v>
      </c>
      <c r="B61" s="104" t="s">
        <v>106</v>
      </c>
      <c r="C61" s="105" t="s">
        <v>107</v>
      </c>
      <c r="D61" s="68">
        <v>2020</v>
      </c>
      <c r="E61" s="106">
        <v>1490</v>
      </c>
      <c r="F61" s="107" t="s">
        <v>17</v>
      </c>
    </row>
    <row r="62" spans="1:6" s="88" customFormat="1" ht="22.5" customHeight="1">
      <c r="A62" s="5">
        <v>56</v>
      </c>
      <c r="B62" s="104" t="s">
        <v>106</v>
      </c>
      <c r="C62" s="105" t="s">
        <v>108</v>
      </c>
      <c r="D62" s="68">
        <v>2020</v>
      </c>
      <c r="E62" s="106">
        <v>1490</v>
      </c>
      <c r="F62" s="107" t="s">
        <v>17</v>
      </c>
    </row>
    <row r="63" spans="1:6" s="88" customFormat="1" ht="22.5" customHeight="1">
      <c r="A63" s="5">
        <v>57</v>
      </c>
      <c r="B63" s="104" t="s">
        <v>106</v>
      </c>
      <c r="C63" s="105" t="s">
        <v>109</v>
      </c>
      <c r="D63" s="68">
        <v>2020</v>
      </c>
      <c r="E63" s="106">
        <v>1490</v>
      </c>
      <c r="F63" s="107" t="s">
        <v>17</v>
      </c>
    </row>
    <row r="64" spans="1:6" s="88" customFormat="1" ht="22.5" customHeight="1">
      <c r="A64" s="5">
        <v>58</v>
      </c>
      <c r="B64" s="104" t="s">
        <v>106</v>
      </c>
      <c r="C64" s="105" t="s">
        <v>110</v>
      </c>
      <c r="D64" s="68">
        <v>2020</v>
      </c>
      <c r="E64" s="106">
        <v>1490</v>
      </c>
      <c r="F64" s="107" t="s">
        <v>17</v>
      </c>
    </row>
    <row r="65" spans="1:6" s="88" customFormat="1" ht="22.5" customHeight="1">
      <c r="A65" s="6">
        <v>59</v>
      </c>
      <c r="B65" s="104" t="s">
        <v>106</v>
      </c>
      <c r="C65" s="105" t="s">
        <v>111</v>
      </c>
      <c r="D65" s="68">
        <v>2020</v>
      </c>
      <c r="E65" s="106">
        <v>1490</v>
      </c>
      <c r="F65" s="107" t="s">
        <v>17</v>
      </c>
    </row>
    <row r="66" spans="1:6" s="88" customFormat="1" ht="22.5" customHeight="1">
      <c r="A66" s="5">
        <v>60</v>
      </c>
      <c r="B66" s="104" t="s">
        <v>106</v>
      </c>
      <c r="C66" s="105" t="s">
        <v>112</v>
      </c>
      <c r="D66" s="68">
        <v>2020</v>
      </c>
      <c r="E66" s="106">
        <v>1490</v>
      </c>
      <c r="F66" s="107" t="s">
        <v>17</v>
      </c>
    </row>
    <row r="67" spans="1:6" s="88" customFormat="1" ht="22.5" customHeight="1">
      <c r="A67" s="5">
        <v>61</v>
      </c>
      <c r="B67" s="104" t="s">
        <v>106</v>
      </c>
      <c r="C67" s="105" t="s">
        <v>113</v>
      </c>
      <c r="D67" s="68">
        <v>2020</v>
      </c>
      <c r="E67" s="106">
        <v>1490</v>
      </c>
      <c r="F67" s="107" t="s">
        <v>17</v>
      </c>
    </row>
    <row r="68" spans="1:6" s="88" customFormat="1" ht="22.5" customHeight="1">
      <c r="A68" s="5">
        <v>62</v>
      </c>
      <c r="B68" s="104" t="s">
        <v>106</v>
      </c>
      <c r="C68" s="105" t="s">
        <v>114</v>
      </c>
      <c r="D68" s="68">
        <v>2020</v>
      </c>
      <c r="E68" s="106">
        <v>1490</v>
      </c>
      <c r="F68" s="107" t="s">
        <v>17</v>
      </c>
    </row>
    <row r="69" spans="1:6" s="88" customFormat="1" ht="22.5" customHeight="1">
      <c r="A69" s="5">
        <v>63</v>
      </c>
      <c r="B69" s="104" t="s">
        <v>115</v>
      </c>
      <c r="C69" s="105" t="s">
        <v>116</v>
      </c>
      <c r="D69" s="68">
        <v>2020</v>
      </c>
      <c r="E69" s="106">
        <v>1650</v>
      </c>
      <c r="F69" s="107" t="s">
        <v>17</v>
      </c>
    </row>
    <row r="70" spans="1:6" s="88" customFormat="1" ht="22.5" customHeight="1">
      <c r="A70" s="6">
        <v>64</v>
      </c>
      <c r="B70" s="104" t="s">
        <v>115</v>
      </c>
      <c r="C70" s="105" t="s">
        <v>117</v>
      </c>
      <c r="D70" s="68">
        <v>2020</v>
      </c>
      <c r="E70" s="106">
        <v>1650</v>
      </c>
      <c r="F70" s="107" t="s">
        <v>17</v>
      </c>
    </row>
    <row r="71" spans="1:6" s="88" customFormat="1" ht="22.5" customHeight="1">
      <c r="A71" s="5">
        <v>65</v>
      </c>
      <c r="B71" s="104" t="s">
        <v>118</v>
      </c>
      <c r="C71" s="105" t="s">
        <v>119</v>
      </c>
      <c r="D71" s="68">
        <v>2020</v>
      </c>
      <c r="E71" s="106">
        <v>5166</v>
      </c>
      <c r="F71" s="107" t="s">
        <v>17</v>
      </c>
    </row>
    <row r="72" spans="1:6" s="88" customFormat="1" ht="22.5" customHeight="1">
      <c r="A72" s="5">
        <v>66</v>
      </c>
      <c r="B72" s="104" t="s">
        <v>120</v>
      </c>
      <c r="C72" s="105" t="s">
        <v>121</v>
      </c>
      <c r="D72" s="68">
        <v>2020</v>
      </c>
      <c r="E72" s="106">
        <v>2927.4</v>
      </c>
      <c r="F72" s="107" t="s">
        <v>17</v>
      </c>
    </row>
    <row r="73" spans="1:6" s="88" customFormat="1" ht="22.5" customHeight="1">
      <c r="A73" s="5">
        <v>67</v>
      </c>
      <c r="B73" s="61" t="s">
        <v>120</v>
      </c>
      <c r="C73" s="68" t="s">
        <v>122</v>
      </c>
      <c r="D73" s="68">
        <v>2020</v>
      </c>
      <c r="E73" s="106">
        <v>2927.4</v>
      </c>
      <c r="F73" s="42" t="s">
        <v>17</v>
      </c>
    </row>
    <row r="74" spans="1:6" s="88" customFormat="1" ht="24.75" customHeight="1">
      <c r="A74" s="5">
        <v>68</v>
      </c>
      <c r="B74" s="61" t="s">
        <v>120</v>
      </c>
      <c r="C74" s="68" t="s">
        <v>123</v>
      </c>
      <c r="D74" s="68">
        <v>2020</v>
      </c>
      <c r="E74" s="106">
        <v>2927.4</v>
      </c>
      <c r="F74" s="42" t="s">
        <v>17</v>
      </c>
    </row>
    <row r="75" spans="1:6" s="88" customFormat="1" ht="24.75" customHeight="1">
      <c r="A75" s="6">
        <v>69</v>
      </c>
      <c r="B75" s="108" t="s">
        <v>120</v>
      </c>
      <c r="C75" s="109" t="s">
        <v>124</v>
      </c>
      <c r="D75" s="109">
        <v>2020</v>
      </c>
      <c r="E75" s="110">
        <v>2927.4</v>
      </c>
      <c r="F75" s="111" t="s">
        <v>17</v>
      </c>
    </row>
    <row r="76" spans="1:6" s="88" customFormat="1" ht="24.75" customHeight="1">
      <c r="A76" s="5">
        <v>70</v>
      </c>
      <c r="B76" s="108" t="s">
        <v>120</v>
      </c>
      <c r="C76" s="109" t="s">
        <v>125</v>
      </c>
      <c r="D76" s="109">
        <v>2020</v>
      </c>
      <c r="E76" s="110">
        <v>2927.4</v>
      </c>
      <c r="F76" s="111" t="s">
        <v>17</v>
      </c>
    </row>
    <row r="77" spans="1:6" s="88" customFormat="1" ht="24.75" customHeight="1">
      <c r="A77" s="5">
        <v>71</v>
      </c>
      <c r="B77" s="108" t="s">
        <v>126</v>
      </c>
      <c r="C77" s="109" t="s">
        <v>127</v>
      </c>
      <c r="D77" s="109">
        <v>2020</v>
      </c>
      <c r="E77" s="110">
        <v>436.17</v>
      </c>
      <c r="F77" s="111" t="s">
        <v>17</v>
      </c>
    </row>
    <row r="78" spans="1:6" s="88" customFormat="1" ht="24.75" customHeight="1">
      <c r="A78" s="5">
        <v>72</v>
      </c>
      <c r="B78" s="108" t="s">
        <v>126</v>
      </c>
      <c r="C78" s="109" t="s">
        <v>128</v>
      </c>
      <c r="D78" s="109">
        <v>2020</v>
      </c>
      <c r="E78" s="110">
        <v>436.21</v>
      </c>
      <c r="F78" s="111" t="s">
        <v>17</v>
      </c>
    </row>
    <row r="79" spans="1:6" s="88" customFormat="1" ht="24.75" customHeight="1">
      <c r="A79" s="5">
        <v>73</v>
      </c>
      <c r="B79" s="108" t="s">
        <v>126</v>
      </c>
      <c r="C79" s="109" t="s">
        <v>129</v>
      </c>
      <c r="D79" s="109">
        <v>2020</v>
      </c>
      <c r="E79" s="110">
        <v>436.17</v>
      </c>
      <c r="F79" s="111" t="s">
        <v>17</v>
      </c>
    </row>
    <row r="80" spans="1:6" s="88" customFormat="1" ht="24.75" customHeight="1">
      <c r="A80" s="6">
        <v>74</v>
      </c>
      <c r="B80" s="108" t="s">
        <v>126</v>
      </c>
      <c r="C80" s="109" t="s">
        <v>130</v>
      </c>
      <c r="D80" s="109">
        <v>2020</v>
      </c>
      <c r="E80" s="110">
        <v>436.17</v>
      </c>
      <c r="F80" s="111" t="s">
        <v>17</v>
      </c>
    </row>
    <row r="81" spans="1:6" s="88" customFormat="1" ht="24.75" customHeight="1">
      <c r="A81" s="5">
        <v>75</v>
      </c>
      <c r="B81" s="108" t="s">
        <v>126</v>
      </c>
      <c r="C81" s="109" t="s">
        <v>131</v>
      </c>
      <c r="D81" s="109">
        <v>2020</v>
      </c>
      <c r="E81" s="110">
        <v>436.17</v>
      </c>
      <c r="F81" s="111" t="s">
        <v>17</v>
      </c>
    </row>
    <row r="82" spans="1:6" s="88" customFormat="1" ht="24.75" customHeight="1">
      <c r="A82" s="5">
        <v>76</v>
      </c>
      <c r="B82" s="108" t="s">
        <v>126</v>
      </c>
      <c r="C82" s="109" t="s">
        <v>132</v>
      </c>
      <c r="D82" s="109">
        <v>2020</v>
      </c>
      <c r="E82" s="110">
        <v>436.17</v>
      </c>
      <c r="F82" s="111" t="s">
        <v>17</v>
      </c>
    </row>
    <row r="83" spans="1:6" s="88" customFormat="1" ht="24.75" customHeight="1">
      <c r="A83" s="5">
        <v>77</v>
      </c>
      <c r="B83" s="108" t="s">
        <v>133</v>
      </c>
      <c r="C83" s="109" t="s">
        <v>134</v>
      </c>
      <c r="D83" s="109">
        <v>2020</v>
      </c>
      <c r="E83" s="110">
        <v>1052.88</v>
      </c>
      <c r="F83" s="111" t="s">
        <v>17</v>
      </c>
    </row>
    <row r="84" spans="1:6" s="90" customFormat="1" ht="24.75" customHeight="1" thickBot="1">
      <c r="A84" s="73" t="s">
        <v>5</v>
      </c>
      <c r="B84" s="74"/>
      <c r="C84" s="74"/>
      <c r="D84" s="74"/>
      <c r="E84" s="23">
        <f>SUM(E50:E83)</f>
        <v>49693.80999999999</v>
      </c>
      <c r="F84" s="41" t="s">
        <v>17</v>
      </c>
    </row>
    <row r="85" spans="1:6" s="88" customFormat="1" ht="24" customHeight="1">
      <c r="A85" s="5">
        <v>78</v>
      </c>
      <c r="B85" s="43" t="s">
        <v>135</v>
      </c>
      <c r="C85" s="44" t="s">
        <v>136</v>
      </c>
      <c r="D85" s="45">
        <v>2017</v>
      </c>
      <c r="E85" s="38">
        <v>1781</v>
      </c>
      <c r="F85" s="46" t="s">
        <v>16</v>
      </c>
    </row>
    <row r="86" spans="1:6" s="88" customFormat="1" ht="24" customHeight="1">
      <c r="A86" s="6">
        <v>79</v>
      </c>
      <c r="B86" s="43" t="s">
        <v>135</v>
      </c>
      <c r="C86" s="44" t="s">
        <v>137</v>
      </c>
      <c r="D86" s="45">
        <v>2017</v>
      </c>
      <c r="E86" s="38">
        <v>1781</v>
      </c>
      <c r="F86" s="46" t="s">
        <v>16</v>
      </c>
    </row>
    <row r="87" spans="1:6" s="88" customFormat="1" ht="24" customHeight="1">
      <c r="A87" s="6">
        <v>80</v>
      </c>
      <c r="B87" s="43" t="s">
        <v>138</v>
      </c>
      <c r="C87" s="44" t="s">
        <v>139</v>
      </c>
      <c r="D87" s="45">
        <v>2017</v>
      </c>
      <c r="E87" s="38">
        <v>1587</v>
      </c>
      <c r="F87" s="46" t="s">
        <v>16</v>
      </c>
    </row>
    <row r="88" spans="1:6" s="88" customFormat="1" ht="24" customHeight="1">
      <c r="A88" s="6">
        <v>81</v>
      </c>
      <c r="B88" s="43" t="s">
        <v>140</v>
      </c>
      <c r="C88" s="44" t="s">
        <v>141</v>
      </c>
      <c r="D88" s="45">
        <v>2017</v>
      </c>
      <c r="E88" s="38">
        <v>2255</v>
      </c>
      <c r="F88" s="46" t="s">
        <v>16</v>
      </c>
    </row>
    <row r="89" spans="1:6" s="88" customFormat="1" ht="24" customHeight="1">
      <c r="A89" s="5">
        <v>82</v>
      </c>
      <c r="B89" s="43" t="s">
        <v>140</v>
      </c>
      <c r="C89" s="44" t="s">
        <v>142</v>
      </c>
      <c r="D89" s="45">
        <v>2017</v>
      </c>
      <c r="E89" s="38">
        <v>2255</v>
      </c>
      <c r="F89" s="46" t="s">
        <v>16</v>
      </c>
    </row>
    <row r="90" spans="1:6" s="88" customFormat="1" ht="24" customHeight="1">
      <c r="A90" s="5">
        <v>83</v>
      </c>
      <c r="B90" s="47" t="s">
        <v>140</v>
      </c>
      <c r="C90" s="48" t="s">
        <v>143</v>
      </c>
      <c r="D90" s="39">
        <v>2017</v>
      </c>
      <c r="E90" s="40">
        <v>2255</v>
      </c>
      <c r="F90" s="49" t="s">
        <v>16</v>
      </c>
    </row>
    <row r="91" spans="1:6" s="88" customFormat="1" ht="24" customHeight="1">
      <c r="A91" s="6">
        <v>84</v>
      </c>
      <c r="B91" s="47" t="s">
        <v>144</v>
      </c>
      <c r="C91" s="48" t="s">
        <v>145</v>
      </c>
      <c r="D91" s="39">
        <v>2018</v>
      </c>
      <c r="E91" s="40">
        <v>2742</v>
      </c>
      <c r="F91" s="49" t="s">
        <v>16</v>
      </c>
    </row>
    <row r="92" spans="1:6" s="88" customFormat="1" ht="24" customHeight="1">
      <c r="A92" s="6">
        <v>85</v>
      </c>
      <c r="B92" s="47" t="s">
        <v>144</v>
      </c>
      <c r="C92" s="48" t="s">
        <v>146</v>
      </c>
      <c r="D92" s="39">
        <v>2018</v>
      </c>
      <c r="E92" s="40">
        <v>2742</v>
      </c>
      <c r="F92" s="49" t="s">
        <v>16</v>
      </c>
    </row>
    <row r="93" spans="1:6" s="88" customFormat="1" ht="24" customHeight="1">
      <c r="A93" s="6">
        <v>86</v>
      </c>
      <c r="B93" s="47" t="s">
        <v>144</v>
      </c>
      <c r="C93" s="48" t="s">
        <v>147</v>
      </c>
      <c r="D93" s="39">
        <v>2018</v>
      </c>
      <c r="E93" s="40">
        <v>2742</v>
      </c>
      <c r="F93" s="49" t="s">
        <v>16</v>
      </c>
    </row>
    <row r="94" spans="1:6" s="88" customFormat="1" ht="24" customHeight="1">
      <c r="A94" s="5">
        <v>87</v>
      </c>
      <c r="B94" s="47" t="s">
        <v>148</v>
      </c>
      <c r="C94" s="48" t="s">
        <v>149</v>
      </c>
      <c r="D94" s="39">
        <v>2018</v>
      </c>
      <c r="E94" s="40">
        <v>1598</v>
      </c>
      <c r="F94" s="49" t="s">
        <v>16</v>
      </c>
    </row>
    <row r="95" spans="1:6" s="88" customFormat="1" ht="24" customHeight="1">
      <c r="A95" s="5">
        <v>88</v>
      </c>
      <c r="B95" s="47" t="s">
        <v>148</v>
      </c>
      <c r="C95" s="48" t="s">
        <v>150</v>
      </c>
      <c r="D95" s="39">
        <v>2018</v>
      </c>
      <c r="E95" s="40">
        <v>1598</v>
      </c>
      <c r="F95" s="49" t="s">
        <v>16</v>
      </c>
    </row>
    <row r="96" spans="1:6" s="88" customFormat="1" ht="24" customHeight="1">
      <c r="A96" s="6">
        <v>89</v>
      </c>
      <c r="B96" s="47" t="s">
        <v>151</v>
      </c>
      <c r="C96" s="48" t="s">
        <v>152</v>
      </c>
      <c r="D96" s="39">
        <v>2019</v>
      </c>
      <c r="E96" s="40">
        <v>1913.22</v>
      </c>
      <c r="F96" s="49" t="s">
        <v>16</v>
      </c>
    </row>
    <row r="97" spans="1:6" s="88" customFormat="1" ht="24" customHeight="1">
      <c r="A97" s="6">
        <v>90</v>
      </c>
      <c r="B97" s="47" t="s">
        <v>151</v>
      </c>
      <c r="C97" s="48" t="s">
        <v>153</v>
      </c>
      <c r="D97" s="39">
        <v>2019</v>
      </c>
      <c r="E97" s="40">
        <v>1913.22</v>
      </c>
      <c r="F97" s="49" t="s">
        <v>16</v>
      </c>
    </row>
    <row r="98" spans="1:6" s="88" customFormat="1" ht="24" customHeight="1">
      <c r="A98" s="6">
        <v>91</v>
      </c>
      <c r="B98" s="47" t="s">
        <v>151</v>
      </c>
      <c r="C98" s="48" t="s">
        <v>154</v>
      </c>
      <c r="D98" s="39">
        <v>2019</v>
      </c>
      <c r="E98" s="40">
        <v>1913.22</v>
      </c>
      <c r="F98" s="49" t="s">
        <v>16</v>
      </c>
    </row>
    <row r="99" spans="1:6" s="88" customFormat="1" ht="24" customHeight="1">
      <c r="A99" s="5">
        <v>92</v>
      </c>
      <c r="B99" s="47" t="s">
        <v>151</v>
      </c>
      <c r="C99" s="48" t="s">
        <v>155</v>
      </c>
      <c r="D99" s="39">
        <v>2019</v>
      </c>
      <c r="E99" s="40">
        <v>1913.23</v>
      </c>
      <c r="F99" s="49" t="s">
        <v>16</v>
      </c>
    </row>
    <row r="100" spans="1:6" s="88" customFormat="1" ht="24" customHeight="1">
      <c r="A100" s="5">
        <v>93</v>
      </c>
      <c r="B100" s="47" t="s">
        <v>151</v>
      </c>
      <c r="C100" s="48" t="s">
        <v>156</v>
      </c>
      <c r="D100" s="39">
        <v>2019</v>
      </c>
      <c r="E100" s="40">
        <v>1913.23</v>
      </c>
      <c r="F100" s="49" t="s">
        <v>16</v>
      </c>
    </row>
    <row r="101" spans="1:6" s="88" customFormat="1" ht="24" customHeight="1">
      <c r="A101" s="6">
        <v>94</v>
      </c>
      <c r="B101" s="47" t="s">
        <v>151</v>
      </c>
      <c r="C101" s="48" t="s">
        <v>157</v>
      </c>
      <c r="D101" s="39">
        <v>2019</v>
      </c>
      <c r="E101" s="40">
        <v>1913.23</v>
      </c>
      <c r="F101" s="49" t="s">
        <v>16</v>
      </c>
    </row>
    <row r="102" spans="1:6" s="88" customFormat="1" ht="24" customHeight="1">
      <c r="A102" s="6">
        <v>95</v>
      </c>
      <c r="B102" s="47" t="s">
        <v>151</v>
      </c>
      <c r="C102" s="48" t="s">
        <v>158</v>
      </c>
      <c r="D102" s="39">
        <v>2019</v>
      </c>
      <c r="E102" s="40">
        <v>1913.23</v>
      </c>
      <c r="F102" s="49" t="s">
        <v>16</v>
      </c>
    </row>
    <row r="103" spans="1:6" s="88" customFormat="1" ht="24" customHeight="1">
      <c r="A103" s="6">
        <v>96</v>
      </c>
      <c r="B103" s="47" t="s">
        <v>151</v>
      </c>
      <c r="C103" s="48" t="s">
        <v>159</v>
      </c>
      <c r="D103" s="39">
        <v>2019</v>
      </c>
      <c r="E103" s="40">
        <v>1913.23</v>
      </c>
      <c r="F103" s="49" t="s">
        <v>16</v>
      </c>
    </row>
    <row r="104" spans="1:6" s="88" customFormat="1" ht="24" customHeight="1">
      <c r="A104" s="5">
        <v>97</v>
      </c>
      <c r="B104" s="47" t="s">
        <v>151</v>
      </c>
      <c r="C104" s="48" t="s">
        <v>160</v>
      </c>
      <c r="D104" s="39">
        <v>2019</v>
      </c>
      <c r="E104" s="40">
        <v>1913.23</v>
      </c>
      <c r="F104" s="49" t="s">
        <v>16</v>
      </c>
    </row>
    <row r="105" spans="1:6" s="88" customFormat="1" ht="24" customHeight="1">
      <c r="A105" s="5">
        <v>98</v>
      </c>
      <c r="B105" s="47" t="s">
        <v>151</v>
      </c>
      <c r="C105" s="48" t="s">
        <v>161</v>
      </c>
      <c r="D105" s="39">
        <v>2019</v>
      </c>
      <c r="E105" s="40">
        <v>1913.23</v>
      </c>
      <c r="F105" s="49" t="s">
        <v>16</v>
      </c>
    </row>
    <row r="106" spans="1:6" s="88" customFormat="1" ht="24" customHeight="1">
      <c r="A106" s="6">
        <v>99</v>
      </c>
      <c r="B106" s="47" t="s">
        <v>151</v>
      </c>
      <c r="C106" s="48" t="s">
        <v>156</v>
      </c>
      <c r="D106" s="39">
        <v>2019</v>
      </c>
      <c r="E106" s="40">
        <v>1913.23</v>
      </c>
      <c r="F106" s="49" t="s">
        <v>16</v>
      </c>
    </row>
    <row r="107" spans="1:6" s="88" customFormat="1" ht="24" customHeight="1">
      <c r="A107" s="6">
        <v>100</v>
      </c>
      <c r="B107" s="47" t="s">
        <v>151</v>
      </c>
      <c r="C107" s="48" t="s">
        <v>162</v>
      </c>
      <c r="D107" s="39">
        <v>2019</v>
      </c>
      <c r="E107" s="40">
        <v>1913.23</v>
      </c>
      <c r="F107" s="49" t="s">
        <v>16</v>
      </c>
    </row>
    <row r="108" spans="1:6" s="88" customFormat="1" ht="24" customHeight="1">
      <c r="A108" s="6">
        <v>101</v>
      </c>
      <c r="B108" s="47" t="s">
        <v>151</v>
      </c>
      <c r="C108" s="48" t="s">
        <v>163</v>
      </c>
      <c r="D108" s="39">
        <v>2019</v>
      </c>
      <c r="E108" s="40">
        <v>1913.23</v>
      </c>
      <c r="F108" s="49" t="s">
        <v>16</v>
      </c>
    </row>
    <row r="109" spans="1:6" s="88" customFormat="1" ht="24" customHeight="1">
      <c r="A109" s="5">
        <v>102</v>
      </c>
      <c r="B109" s="47" t="s">
        <v>151</v>
      </c>
      <c r="C109" s="48" t="s">
        <v>164</v>
      </c>
      <c r="D109" s="39">
        <v>2019</v>
      </c>
      <c r="E109" s="40">
        <v>1913.23</v>
      </c>
      <c r="F109" s="49" t="s">
        <v>16</v>
      </c>
    </row>
    <row r="110" spans="1:6" s="88" customFormat="1" ht="24" customHeight="1">
      <c r="A110" s="5">
        <v>103</v>
      </c>
      <c r="B110" s="47" t="s">
        <v>151</v>
      </c>
      <c r="C110" s="48" t="s">
        <v>165</v>
      </c>
      <c r="D110" s="39">
        <v>2019</v>
      </c>
      <c r="E110" s="40">
        <v>1913.23</v>
      </c>
      <c r="F110" s="49" t="s">
        <v>16</v>
      </c>
    </row>
    <row r="111" spans="1:6" s="88" customFormat="1" ht="24" customHeight="1">
      <c r="A111" s="6">
        <v>104</v>
      </c>
      <c r="B111" s="47" t="s">
        <v>151</v>
      </c>
      <c r="C111" s="48" t="s">
        <v>166</v>
      </c>
      <c r="D111" s="39">
        <v>2019</v>
      </c>
      <c r="E111" s="40">
        <v>1913.23</v>
      </c>
      <c r="F111" s="49" t="s">
        <v>16</v>
      </c>
    </row>
    <row r="112" spans="1:6" s="88" customFormat="1" ht="24" customHeight="1">
      <c r="A112" s="6">
        <v>105</v>
      </c>
      <c r="B112" s="47" t="s">
        <v>167</v>
      </c>
      <c r="C112" s="48" t="s">
        <v>168</v>
      </c>
      <c r="D112" s="39">
        <v>2019</v>
      </c>
      <c r="E112" s="40">
        <v>1682.64</v>
      </c>
      <c r="F112" s="49" t="s">
        <v>16</v>
      </c>
    </row>
    <row r="113" spans="1:6" s="88" customFormat="1" ht="24" customHeight="1">
      <c r="A113" s="6">
        <v>106</v>
      </c>
      <c r="B113" s="47" t="s">
        <v>169</v>
      </c>
      <c r="C113" s="48" t="s">
        <v>170</v>
      </c>
      <c r="D113" s="39">
        <v>2019</v>
      </c>
      <c r="E113" s="40">
        <v>5947.05</v>
      </c>
      <c r="F113" s="49" t="s">
        <v>16</v>
      </c>
    </row>
    <row r="114" spans="1:6" s="88" customFormat="1" ht="24" customHeight="1">
      <c r="A114" s="5">
        <v>107</v>
      </c>
      <c r="B114" s="47" t="s">
        <v>171</v>
      </c>
      <c r="C114" s="48" t="s">
        <v>172</v>
      </c>
      <c r="D114" s="39">
        <v>2019</v>
      </c>
      <c r="E114" s="40">
        <v>499</v>
      </c>
      <c r="F114" s="49" t="s">
        <v>16</v>
      </c>
    </row>
    <row r="115" spans="1:6" s="88" customFormat="1" ht="24" customHeight="1">
      <c r="A115" s="5">
        <v>108</v>
      </c>
      <c r="B115" s="47" t="s">
        <v>171</v>
      </c>
      <c r="C115" s="48" t="s">
        <v>173</v>
      </c>
      <c r="D115" s="39">
        <v>2019</v>
      </c>
      <c r="E115" s="40">
        <v>499</v>
      </c>
      <c r="F115" s="49" t="s">
        <v>16</v>
      </c>
    </row>
    <row r="116" spans="1:6" s="88" customFormat="1" ht="24" customHeight="1">
      <c r="A116" s="6">
        <v>109</v>
      </c>
      <c r="B116" s="47" t="s">
        <v>171</v>
      </c>
      <c r="C116" s="48" t="s">
        <v>174</v>
      </c>
      <c r="D116" s="39">
        <v>2019</v>
      </c>
      <c r="E116" s="40">
        <v>499</v>
      </c>
      <c r="F116" s="49" t="s">
        <v>16</v>
      </c>
    </row>
    <row r="117" spans="1:6" s="88" customFormat="1" ht="24" customHeight="1">
      <c r="A117" s="6">
        <v>110</v>
      </c>
      <c r="B117" s="47" t="s">
        <v>171</v>
      </c>
      <c r="C117" s="48" t="s">
        <v>175</v>
      </c>
      <c r="D117" s="39">
        <v>2019</v>
      </c>
      <c r="E117" s="40">
        <v>499</v>
      </c>
      <c r="F117" s="49" t="s">
        <v>16</v>
      </c>
    </row>
    <row r="118" spans="1:6" s="88" customFormat="1" ht="24" customHeight="1">
      <c r="A118" s="6">
        <v>111</v>
      </c>
      <c r="B118" s="47" t="s">
        <v>171</v>
      </c>
      <c r="C118" s="48" t="s">
        <v>176</v>
      </c>
      <c r="D118" s="39">
        <v>2019</v>
      </c>
      <c r="E118" s="40">
        <v>499</v>
      </c>
      <c r="F118" s="49" t="s">
        <v>16</v>
      </c>
    </row>
    <row r="119" spans="1:6" s="88" customFormat="1" ht="24" customHeight="1">
      <c r="A119" s="5">
        <v>112</v>
      </c>
      <c r="B119" s="47" t="s">
        <v>171</v>
      </c>
      <c r="C119" s="48" t="s">
        <v>177</v>
      </c>
      <c r="D119" s="39">
        <v>2019</v>
      </c>
      <c r="E119" s="40">
        <v>499</v>
      </c>
      <c r="F119" s="49" t="s">
        <v>16</v>
      </c>
    </row>
    <row r="120" spans="1:6" s="90" customFormat="1" ht="24" customHeight="1" thickBot="1">
      <c r="A120" s="73" t="s">
        <v>5</v>
      </c>
      <c r="B120" s="74"/>
      <c r="C120" s="74"/>
      <c r="D120" s="74"/>
      <c r="E120" s="23">
        <f>SUM(E85:E119)</f>
        <v>64571.34000000004</v>
      </c>
      <c r="F120" s="41" t="s">
        <v>16</v>
      </c>
    </row>
    <row r="121" spans="1:6" s="90" customFormat="1" ht="23.25" customHeight="1">
      <c r="A121" s="6">
        <v>113</v>
      </c>
      <c r="B121" s="50" t="s">
        <v>178</v>
      </c>
      <c r="C121" s="51" t="s">
        <v>179</v>
      </c>
      <c r="D121" s="10">
        <v>2020</v>
      </c>
      <c r="E121" s="52">
        <v>999</v>
      </c>
      <c r="F121" s="53" t="s">
        <v>12</v>
      </c>
    </row>
    <row r="122" spans="1:6" s="90" customFormat="1" ht="23.25" customHeight="1">
      <c r="A122" s="5">
        <v>114</v>
      </c>
      <c r="B122" s="50" t="s">
        <v>178</v>
      </c>
      <c r="C122" s="54" t="s">
        <v>180</v>
      </c>
      <c r="D122" s="10">
        <v>2020</v>
      </c>
      <c r="E122" s="29">
        <v>999</v>
      </c>
      <c r="F122" s="53" t="s">
        <v>12</v>
      </c>
    </row>
    <row r="123" spans="1:6" s="90" customFormat="1" ht="23.25" customHeight="1">
      <c r="A123" s="5">
        <v>115</v>
      </c>
      <c r="B123" s="50" t="s">
        <v>178</v>
      </c>
      <c r="C123" s="54" t="s">
        <v>181</v>
      </c>
      <c r="D123" s="10">
        <v>2020</v>
      </c>
      <c r="E123" s="29">
        <v>1490</v>
      </c>
      <c r="F123" s="53" t="s">
        <v>12</v>
      </c>
    </row>
    <row r="124" spans="1:6" s="90" customFormat="1" ht="23.25" customHeight="1">
      <c r="A124" s="6">
        <v>116</v>
      </c>
      <c r="B124" s="50" t="s">
        <v>178</v>
      </c>
      <c r="C124" s="54" t="s">
        <v>182</v>
      </c>
      <c r="D124" s="10">
        <v>2020</v>
      </c>
      <c r="E124" s="29">
        <v>1490</v>
      </c>
      <c r="F124" s="53" t="s">
        <v>12</v>
      </c>
    </row>
    <row r="125" spans="1:6" s="90" customFormat="1" ht="23.25" customHeight="1">
      <c r="A125" s="5">
        <v>117</v>
      </c>
      <c r="B125" s="50" t="s">
        <v>178</v>
      </c>
      <c r="C125" s="54" t="s">
        <v>183</v>
      </c>
      <c r="D125" s="10">
        <v>2020</v>
      </c>
      <c r="E125" s="29">
        <v>1490</v>
      </c>
      <c r="F125" s="53" t="s">
        <v>12</v>
      </c>
    </row>
    <row r="126" spans="1:6" s="90" customFormat="1" ht="23.25" customHeight="1">
      <c r="A126" s="5">
        <v>118</v>
      </c>
      <c r="B126" s="50" t="s">
        <v>178</v>
      </c>
      <c r="C126" s="54" t="s">
        <v>184</v>
      </c>
      <c r="D126" s="10">
        <v>2020</v>
      </c>
      <c r="E126" s="29">
        <v>1490</v>
      </c>
      <c r="F126" s="53" t="s">
        <v>12</v>
      </c>
    </row>
    <row r="127" spans="1:6" s="90" customFormat="1" ht="23.25" customHeight="1">
      <c r="A127" s="6">
        <v>119</v>
      </c>
      <c r="B127" s="50" t="s">
        <v>178</v>
      </c>
      <c r="C127" s="54" t="s">
        <v>185</v>
      </c>
      <c r="D127" s="10">
        <v>2020</v>
      </c>
      <c r="E127" s="29">
        <v>1490</v>
      </c>
      <c r="F127" s="53" t="s">
        <v>12</v>
      </c>
    </row>
    <row r="128" spans="1:6" s="90" customFormat="1" ht="23.25" customHeight="1">
      <c r="A128" s="5">
        <v>120</v>
      </c>
      <c r="B128" s="50" t="s">
        <v>178</v>
      </c>
      <c r="C128" s="54" t="s">
        <v>186</v>
      </c>
      <c r="D128" s="10">
        <v>2020</v>
      </c>
      <c r="E128" s="29">
        <v>1490</v>
      </c>
      <c r="F128" s="53" t="s">
        <v>12</v>
      </c>
    </row>
    <row r="129" spans="1:6" s="90" customFormat="1" ht="23.25" customHeight="1" thickBot="1">
      <c r="A129" s="77" t="s">
        <v>5</v>
      </c>
      <c r="B129" s="78"/>
      <c r="C129" s="78"/>
      <c r="D129" s="79"/>
      <c r="E129" s="23">
        <f>SUM(E121:E128)</f>
        <v>10938</v>
      </c>
      <c r="F129" s="55" t="s">
        <v>12</v>
      </c>
    </row>
    <row r="130" spans="1:6" s="88" customFormat="1" ht="21.75" customHeight="1">
      <c r="A130" s="6">
        <v>121</v>
      </c>
      <c r="B130" s="50" t="s">
        <v>48</v>
      </c>
      <c r="C130" s="10" t="s">
        <v>187</v>
      </c>
      <c r="D130" s="10">
        <v>2015</v>
      </c>
      <c r="E130" s="52">
        <v>1031.71</v>
      </c>
      <c r="F130" s="56" t="s">
        <v>13</v>
      </c>
    </row>
    <row r="131" spans="1:6" s="88" customFormat="1" ht="21.75" customHeight="1">
      <c r="A131" s="7">
        <v>122</v>
      </c>
      <c r="B131" s="8" t="s">
        <v>188</v>
      </c>
      <c r="C131" s="9" t="s">
        <v>189</v>
      </c>
      <c r="D131" s="9">
        <v>2016</v>
      </c>
      <c r="E131" s="57">
        <v>1503.25</v>
      </c>
      <c r="F131" s="53" t="s">
        <v>13</v>
      </c>
    </row>
    <row r="132" spans="1:6" s="90" customFormat="1" ht="21.75" customHeight="1" thickBot="1">
      <c r="A132" s="73" t="s">
        <v>5</v>
      </c>
      <c r="B132" s="74"/>
      <c r="C132" s="74"/>
      <c r="D132" s="74"/>
      <c r="E132" s="23">
        <f>SUM(E130:E131)</f>
        <v>2534.96</v>
      </c>
      <c r="F132" s="41" t="s">
        <v>13</v>
      </c>
    </row>
    <row r="133" spans="1:6" s="90" customFormat="1" ht="20.25" customHeight="1">
      <c r="A133" s="6">
        <v>123</v>
      </c>
      <c r="B133" s="112" t="s">
        <v>190</v>
      </c>
      <c r="C133" s="1"/>
      <c r="D133" s="1">
        <v>2017</v>
      </c>
      <c r="E133" s="64">
        <v>3944.97</v>
      </c>
      <c r="F133" s="65" t="s">
        <v>15</v>
      </c>
    </row>
    <row r="134" spans="1:6" s="90" customFormat="1" ht="20.25" customHeight="1">
      <c r="A134" s="5">
        <v>124</v>
      </c>
      <c r="B134" s="113" t="s">
        <v>190</v>
      </c>
      <c r="C134" s="45"/>
      <c r="D134" s="45">
        <v>2017</v>
      </c>
      <c r="E134" s="38">
        <v>4148.87</v>
      </c>
      <c r="F134" s="58" t="s">
        <v>15</v>
      </c>
    </row>
    <row r="135" spans="1:6" s="90" customFormat="1" ht="20.25" customHeight="1">
      <c r="A135" s="5">
        <v>125</v>
      </c>
      <c r="B135" s="96" t="s">
        <v>191</v>
      </c>
      <c r="C135" s="45"/>
      <c r="D135" s="45">
        <v>2018</v>
      </c>
      <c r="E135" s="38">
        <v>3447.69</v>
      </c>
      <c r="F135" s="58" t="s">
        <v>15</v>
      </c>
    </row>
    <row r="136" spans="1:6" s="90" customFormat="1" ht="20.25" customHeight="1">
      <c r="A136" s="6">
        <v>126</v>
      </c>
      <c r="B136" s="96" t="s">
        <v>192</v>
      </c>
      <c r="C136" s="45"/>
      <c r="D136" s="45">
        <v>2018</v>
      </c>
      <c r="E136" s="38">
        <v>3699</v>
      </c>
      <c r="F136" s="58" t="s">
        <v>15</v>
      </c>
    </row>
    <row r="137" spans="1:6" s="90" customFormat="1" ht="20.25" customHeight="1">
      <c r="A137" s="5">
        <v>127</v>
      </c>
      <c r="B137" s="43" t="s">
        <v>193</v>
      </c>
      <c r="C137" s="44"/>
      <c r="D137" s="45">
        <v>2019</v>
      </c>
      <c r="E137" s="38">
        <v>8979</v>
      </c>
      <c r="F137" s="46" t="s">
        <v>15</v>
      </c>
    </row>
    <row r="138" spans="1:6" s="90" customFormat="1" ht="20.25" customHeight="1">
      <c r="A138" s="5">
        <v>128</v>
      </c>
      <c r="B138" s="43" t="s">
        <v>194</v>
      </c>
      <c r="C138" s="44"/>
      <c r="D138" s="45">
        <v>2019</v>
      </c>
      <c r="E138" s="38">
        <v>1965</v>
      </c>
      <c r="F138" s="46" t="s">
        <v>15</v>
      </c>
    </row>
    <row r="139" spans="1:6" s="90" customFormat="1" ht="20.25" customHeight="1">
      <c r="A139" s="6">
        <v>129</v>
      </c>
      <c r="B139" s="43" t="s">
        <v>195</v>
      </c>
      <c r="C139" s="44"/>
      <c r="D139" s="45">
        <v>2019</v>
      </c>
      <c r="E139" s="38">
        <v>1299</v>
      </c>
      <c r="F139" s="46" t="s">
        <v>15</v>
      </c>
    </row>
    <row r="140" spans="1:6" s="90" customFormat="1" ht="20.25" customHeight="1" thickBot="1">
      <c r="A140" s="73" t="s">
        <v>5</v>
      </c>
      <c r="B140" s="74"/>
      <c r="C140" s="74"/>
      <c r="D140" s="74"/>
      <c r="E140" s="59">
        <f>SUM(E133:E139)</f>
        <v>27483.53</v>
      </c>
      <c r="F140" s="60" t="s">
        <v>15</v>
      </c>
    </row>
    <row r="141" spans="1:6" s="90" customFormat="1" ht="25.5" customHeight="1">
      <c r="A141" s="6">
        <v>130</v>
      </c>
      <c r="B141" s="61" t="s">
        <v>196</v>
      </c>
      <c r="C141" s="1" t="s">
        <v>197</v>
      </c>
      <c r="D141" s="1">
        <v>2015</v>
      </c>
      <c r="E141" s="62">
        <v>2100</v>
      </c>
      <c r="F141" s="63" t="s">
        <v>198</v>
      </c>
    </row>
    <row r="142" spans="1:6" s="90" customFormat="1" ht="19.5" customHeight="1">
      <c r="A142" s="5">
        <v>131</v>
      </c>
      <c r="B142" s="61" t="s">
        <v>199</v>
      </c>
      <c r="C142" s="1" t="s">
        <v>200</v>
      </c>
      <c r="D142" s="1">
        <v>2016</v>
      </c>
      <c r="E142" s="64">
        <v>129</v>
      </c>
      <c r="F142" s="65" t="s">
        <v>198</v>
      </c>
    </row>
    <row r="143" spans="1:6" s="90" customFormat="1" ht="23.25" customHeight="1">
      <c r="A143" s="7">
        <v>132</v>
      </c>
      <c r="B143" s="61" t="s">
        <v>201</v>
      </c>
      <c r="C143" s="1" t="s">
        <v>202</v>
      </c>
      <c r="D143" s="1">
        <v>2018</v>
      </c>
      <c r="E143" s="64">
        <v>1099</v>
      </c>
      <c r="F143" s="65" t="s">
        <v>198</v>
      </c>
    </row>
    <row r="144" spans="1:6" s="90" customFormat="1" ht="23.25" customHeight="1">
      <c r="A144" s="5">
        <v>133</v>
      </c>
      <c r="B144" s="61" t="s">
        <v>203</v>
      </c>
      <c r="C144" s="45" t="s">
        <v>204</v>
      </c>
      <c r="D144" s="45">
        <v>2018</v>
      </c>
      <c r="E144" s="38">
        <v>699.99</v>
      </c>
      <c r="F144" s="65" t="s">
        <v>198</v>
      </c>
    </row>
    <row r="145" spans="1:6" s="90" customFormat="1" ht="21.75" customHeight="1">
      <c r="A145" s="7">
        <v>134</v>
      </c>
      <c r="B145" s="61" t="s">
        <v>205</v>
      </c>
      <c r="C145" s="44" t="s">
        <v>206</v>
      </c>
      <c r="D145" s="45">
        <v>2019</v>
      </c>
      <c r="E145" s="38">
        <v>504.98</v>
      </c>
      <c r="F145" s="65" t="s">
        <v>198</v>
      </c>
    </row>
    <row r="146" spans="1:6" s="90" customFormat="1" ht="22.5" customHeight="1" thickBot="1">
      <c r="A146" s="73" t="s">
        <v>5</v>
      </c>
      <c r="B146" s="74"/>
      <c r="C146" s="74"/>
      <c r="D146" s="74"/>
      <c r="E146" s="23">
        <f>SUM(E141:E145)</f>
        <v>4532.969999999999</v>
      </c>
      <c r="F146" s="55" t="s">
        <v>198</v>
      </c>
    </row>
    <row r="147" spans="1:6" s="88" customFormat="1" ht="18.75" customHeight="1">
      <c r="A147" s="6">
        <v>135</v>
      </c>
      <c r="B147" s="61" t="s">
        <v>49</v>
      </c>
      <c r="C147" s="68" t="s">
        <v>24</v>
      </c>
      <c r="D147" s="114">
        <v>42349</v>
      </c>
      <c r="E147" s="115">
        <v>1100</v>
      </c>
      <c r="F147" s="63" t="s">
        <v>6</v>
      </c>
    </row>
    <row r="148" spans="1:6" s="88" customFormat="1" ht="18.75" customHeight="1">
      <c r="A148" s="6">
        <v>136</v>
      </c>
      <c r="B148" s="61" t="s">
        <v>49</v>
      </c>
      <c r="C148" s="68" t="s">
        <v>24</v>
      </c>
      <c r="D148" s="114">
        <v>42349</v>
      </c>
      <c r="E148" s="69">
        <v>1100</v>
      </c>
      <c r="F148" s="58" t="s">
        <v>6</v>
      </c>
    </row>
    <row r="149" spans="1:6" s="88" customFormat="1" ht="18.75" customHeight="1">
      <c r="A149" s="5">
        <v>137</v>
      </c>
      <c r="B149" s="61" t="s">
        <v>49</v>
      </c>
      <c r="C149" s="68" t="s">
        <v>24</v>
      </c>
      <c r="D149" s="114">
        <v>42716</v>
      </c>
      <c r="E149" s="69">
        <v>1100</v>
      </c>
      <c r="F149" s="58" t="s">
        <v>6</v>
      </c>
    </row>
    <row r="150" spans="1:6" s="88" customFormat="1" ht="18.75" customHeight="1">
      <c r="A150" s="6">
        <v>138</v>
      </c>
      <c r="B150" s="61" t="s">
        <v>49</v>
      </c>
      <c r="C150" s="68" t="s">
        <v>24</v>
      </c>
      <c r="D150" s="114">
        <v>42351</v>
      </c>
      <c r="E150" s="69">
        <v>1100</v>
      </c>
      <c r="F150" s="66" t="s">
        <v>6</v>
      </c>
    </row>
    <row r="151" spans="1:6" s="88" customFormat="1" ht="18.75" customHeight="1">
      <c r="A151" s="6">
        <v>139</v>
      </c>
      <c r="B151" s="61" t="s">
        <v>49</v>
      </c>
      <c r="C151" s="68" t="s">
        <v>24</v>
      </c>
      <c r="D151" s="114">
        <v>42352</v>
      </c>
      <c r="E151" s="69">
        <v>1100</v>
      </c>
      <c r="F151" s="66" t="s">
        <v>6</v>
      </c>
    </row>
    <row r="152" spans="1:6" s="88" customFormat="1" ht="18.75" customHeight="1">
      <c r="A152" s="6">
        <v>140</v>
      </c>
      <c r="B152" s="61" t="s">
        <v>50</v>
      </c>
      <c r="C152" s="68" t="s">
        <v>24</v>
      </c>
      <c r="D152" s="114">
        <v>42716</v>
      </c>
      <c r="E152" s="69">
        <v>5043</v>
      </c>
      <c r="F152" s="66" t="s">
        <v>6</v>
      </c>
    </row>
    <row r="153" spans="1:6" s="88" customFormat="1" ht="18.75" customHeight="1">
      <c r="A153" s="5">
        <v>141</v>
      </c>
      <c r="B153" s="61" t="s">
        <v>50</v>
      </c>
      <c r="C153" s="44" t="s">
        <v>207</v>
      </c>
      <c r="D153" s="45" t="s">
        <v>208</v>
      </c>
      <c r="E153" s="38">
        <v>4647.04</v>
      </c>
      <c r="F153" s="66" t="s">
        <v>6</v>
      </c>
    </row>
    <row r="154" spans="1:6" s="88" customFormat="1" ht="18.75" customHeight="1">
      <c r="A154" s="6">
        <v>142</v>
      </c>
      <c r="B154" s="61" t="s">
        <v>50</v>
      </c>
      <c r="C154" s="44" t="s">
        <v>209</v>
      </c>
      <c r="D154" s="45" t="s">
        <v>208</v>
      </c>
      <c r="E154" s="38">
        <v>4647.04</v>
      </c>
      <c r="F154" s="66" t="s">
        <v>6</v>
      </c>
    </row>
    <row r="155" spans="1:6" s="88" customFormat="1" ht="18.75" customHeight="1">
      <c r="A155" s="6">
        <v>143</v>
      </c>
      <c r="B155" s="61" t="s">
        <v>50</v>
      </c>
      <c r="C155" s="44" t="s">
        <v>210</v>
      </c>
      <c r="D155" s="45" t="s">
        <v>208</v>
      </c>
      <c r="E155" s="38">
        <v>4647.04</v>
      </c>
      <c r="F155" s="66" t="s">
        <v>6</v>
      </c>
    </row>
    <row r="156" spans="1:6" s="88" customFormat="1" ht="18.75" customHeight="1">
      <c r="A156" s="6">
        <v>144</v>
      </c>
      <c r="B156" s="61" t="s">
        <v>50</v>
      </c>
      <c r="C156" s="44" t="s">
        <v>211</v>
      </c>
      <c r="D156" s="45" t="s">
        <v>208</v>
      </c>
      <c r="E156" s="38">
        <v>4647.04</v>
      </c>
      <c r="F156" s="66" t="s">
        <v>6</v>
      </c>
    </row>
    <row r="157" spans="1:6" s="88" customFormat="1" ht="18.75" customHeight="1">
      <c r="A157" s="5">
        <v>145</v>
      </c>
      <c r="B157" s="61" t="s">
        <v>50</v>
      </c>
      <c r="C157" s="44" t="s">
        <v>212</v>
      </c>
      <c r="D157" s="45" t="s">
        <v>208</v>
      </c>
      <c r="E157" s="38">
        <v>4647.04</v>
      </c>
      <c r="F157" s="66" t="s">
        <v>6</v>
      </c>
    </row>
    <row r="158" spans="1:6" s="90" customFormat="1" ht="23.25" customHeight="1" thickBot="1">
      <c r="A158" s="80" t="s">
        <v>5</v>
      </c>
      <c r="B158" s="81"/>
      <c r="C158" s="81"/>
      <c r="D158" s="81"/>
      <c r="E158" s="67">
        <f>SUM(E147:E157)</f>
        <v>33778.200000000004</v>
      </c>
      <c r="F158" s="41" t="s">
        <v>6</v>
      </c>
    </row>
    <row r="159" spans="1:6" s="88" customFormat="1" ht="18.75" customHeight="1">
      <c r="A159" s="2">
        <v>146</v>
      </c>
      <c r="B159" s="61" t="s">
        <v>213</v>
      </c>
      <c r="C159" s="68" t="s">
        <v>214</v>
      </c>
      <c r="D159" s="68">
        <v>2011</v>
      </c>
      <c r="E159" s="69">
        <v>2540</v>
      </c>
      <c r="F159" s="70" t="s">
        <v>215</v>
      </c>
    </row>
    <row r="160" spans="1:6" s="88" customFormat="1" ht="18.75" customHeight="1">
      <c r="A160" s="5">
        <v>147</v>
      </c>
      <c r="B160" s="61" t="s">
        <v>216</v>
      </c>
      <c r="C160" s="68" t="s">
        <v>217</v>
      </c>
      <c r="D160" s="68">
        <v>2018</v>
      </c>
      <c r="E160" s="69">
        <v>3420</v>
      </c>
      <c r="F160" s="71" t="s">
        <v>215</v>
      </c>
    </row>
    <row r="161" spans="1:6" s="88" customFormat="1" ht="18.75" customHeight="1">
      <c r="A161" s="5">
        <v>148</v>
      </c>
      <c r="B161" s="61" t="s">
        <v>218</v>
      </c>
      <c r="C161" s="68" t="s">
        <v>18</v>
      </c>
      <c r="D161" s="68">
        <v>2010</v>
      </c>
      <c r="E161" s="69">
        <v>3063.42</v>
      </c>
      <c r="F161" s="71" t="s">
        <v>215</v>
      </c>
    </row>
    <row r="162" spans="1:6" s="88" customFormat="1" ht="18.75" customHeight="1">
      <c r="A162" s="5">
        <v>149</v>
      </c>
      <c r="B162" s="61" t="s">
        <v>218</v>
      </c>
      <c r="C162" s="68" t="s">
        <v>19</v>
      </c>
      <c r="D162" s="68">
        <v>2010</v>
      </c>
      <c r="E162" s="69">
        <v>3063.42</v>
      </c>
      <c r="F162" s="42" t="s">
        <v>215</v>
      </c>
    </row>
    <row r="163" spans="1:6" s="88" customFormat="1" ht="18.75" customHeight="1">
      <c r="A163" s="5">
        <v>150</v>
      </c>
      <c r="B163" s="61" t="s">
        <v>219</v>
      </c>
      <c r="C163" s="68" t="s">
        <v>20</v>
      </c>
      <c r="D163" s="68">
        <v>2010</v>
      </c>
      <c r="E163" s="69">
        <v>4521.32</v>
      </c>
      <c r="F163" s="42" t="s">
        <v>215</v>
      </c>
    </row>
    <row r="164" spans="1:6" s="88" customFormat="1" ht="18.75" customHeight="1">
      <c r="A164" s="5">
        <v>151</v>
      </c>
      <c r="B164" s="61" t="s">
        <v>220</v>
      </c>
      <c r="C164" s="68" t="s">
        <v>221</v>
      </c>
      <c r="D164" s="68">
        <v>2015</v>
      </c>
      <c r="E164" s="69">
        <v>5810</v>
      </c>
      <c r="F164" s="42" t="s">
        <v>215</v>
      </c>
    </row>
    <row r="165" spans="1:6" s="90" customFormat="1" ht="18.75" customHeight="1" thickBot="1">
      <c r="A165" s="73" t="s">
        <v>5</v>
      </c>
      <c r="B165" s="74"/>
      <c r="C165" s="74"/>
      <c r="D165" s="74"/>
      <c r="E165" s="23">
        <f>SUM(E159:E164)</f>
        <v>22418.16</v>
      </c>
      <c r="F165" s="41" t="s">
        <v>21</v>
      </c>
    </row>
    <row r="166" spans="1:6" s="88" customFormat="1" ht="23.25" customHeight="1" thickBot="1">
      <c r="A166" s="75" t="s">
        <v>25</v>
      </c>
      <c r="B166" s="76"/>
      <c r="C166" s="76"/>
      <c r="D166" s="76"/>
      <c r="E166" s="13">
        <f>E4+E6+E31+E49+E84+E120+E129+E132+E140+E158+E165+E146</f>
        <v>436489.94000000006</v>
      </c>
      <c r="F166" s="72"/>
    </row>
  </sheetData>
  <sheetProtection/>
  <mergeCells count="14">
    <mergeCell ref="A1:F1"/>
    <mergeCell ref="A4:D4"/>
    <mergeCell ref="A6:D6"/>
    <mergeCell ref="A31:D31"/>
    <mergeCell ref="A49:D49"/>
    <mergeCell ref="A84:D84"/>
    <mergeCell ref="A165:D165"/>
    <mergeCell ref="A166:D166"/>
    <mergeCell ref="A120:D120"/>
    <mergeCell ref="A129:D129"/>
    <mergeCell ref="A132:D132"/>
    <mergeCell ref="A140:D140"/>
    <mergeCell ref="A146:D146"/>
    <mergeCell ref="A158:D15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1" r:id="rId1"/>
  <headerFooter>
    <oddHeader>&amp;C&amp;"Garamond,Pogrubiony"&amp;12Załącznik G/Część I
WYKAZ SPRZĘTU ELEKTRONICZNEGO OD WSZYSTKICH RYZYK</oddHeader>
    <oddFooter>&amp;C&amp;"Garamond,Normalny"&amp;10Strona &amp;P z &amp;N</oddFooter>
  </headerFooter>
  <rowBreaks count="1" manualBreakCount="1">
    <brk id="4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2013-02-11T10:59:01Z</cp:lastPrinted>
  <dcterms:created xsi:type="dcterms:W3CDTF">2006-09-22T13:37:51Z</dcterms:created>
  <dcterms:modified xsi:type="dcterms:W3CDTF">2021-04-20T08:36:06Z</dcterms:modified>
  <cp:category/>
  <cp:version/>
  <cp:contentType/>
  <cp:contentStatus/>
</cp:coreProperties>
</file>